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ЭК 4 предприятия\М.известь\2023\1 кв-2022\"/>
    </mc:Choice>
  </mc:AlternateContent>
  <bookViews>
    <workbookView xWindow="0" yWindow="0" windowWidth="2064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0" i="1" l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<sst xmlns="http://schemas.openxmlformats.org/spreadsheetml/2006/main" count="443" uniqueCount="83">
  <si>
    <t>Площадка</t>
  </si>
  <si>
    <t>Источник выброса</t>
  </si>
  <si>
    <t>Код вещества</t>
  </si>
  <si>
    <t>Наименование загрязняющих веществ</t>
  </si>
  <si>
    <t>Установленный норматив по ПДВ, ОВОС</t>
  </si>
  <si>
    <t>Фактический результат</t>
  </si>
  <si>
    <t>Методика расчета</t>
  </si>
  <si>
    <t>Вид потребляемого сырья/ материала (название)</t>
  </si>
  <si>
    <t>Расход сырья/ материала, тонн</t>
  </si>
  <si>
    <t>Время работы оборудования, часов</t>
  </si>
  <si>
    <t>Превышение нормативов ПДВ</t>
  </si>
  <si>
    <t>наименование</t>
  </si>
  <si>
    <t>Местоположение, координаты (долгота и широта)</t>
  </si>
  <si>
    <t>номер</t>
  </si>
  <si>
    <t>грамм в секунду</t>
  </si>
  <si>
    <t>тонна в год</t>
  </si>
  <si>
    <t>широта</t>
  </si>
  <si>
    <t>долгота</t>
  </si>
  <si>
    <t>наименоване</t>
  </si>
  <si>
    <t xml:space="preserve">ТОО "Майкаинский известковый завод" </t>
  </si>
  <si>
    <t>ТОО "Майкаинский известковый завод" (Площадка №2)</t>
  </si>
  <si>
    <t>52.306756</t>
  </si>
  <si>
    <t>76.915992</t>
  </si>
  <si>
    <t>52.306757</t>
  </si>
  <si>
    <t>76.915993</t>
  </si>
  <si>
    <t>Склад угля (Завальная яма)Погрузо-разгрузочные работы.</t>
  </si>
  <si>
    <t>Узел пересыпки</t>
  </si>
  <si>
    <t>Пересыпка известняка в силосный склад</t>
  </si>
  <si>
    <t>Отделение контрольного грохочения</t>
  </si>
  <si>
    <t>Узел загрузки отсевов угля в автотранспорт</t>
  </si>
  <si>
    <t>Пункт хранения, подготовки, дозирования, подачи угля и известняка</t>
  </si>
  <si>
    <t>Узел загрузки скиповых ковшей ИПШ-200М №1,2</t>
  </si>
  <si>
    <t>Пересыпная шахтная печь ИПШ-200М №1</t>
  </si>
  <si>
    <t>Погрузка печей ИПШ №1; №2</t>
  </si>
  <si>
    <t>Выгрузка печей ИПШ №1; №2</t>
  </si>
  <si>
    <t>Отделение пластинчатых конвейеров. Узел пересыпки</t>
  </si>
  <si>
    <t>Склад комовой извести. Загрузка-выгрузка силосных банок</t>
  </si>
  <si>
    <t>Отделение загрузки извести в ж/д вагоны</t>
  </si>
  <si>
    <t>Отделение загрузки извести в автотранспорт</t>
  </si>
  <si>
    <t>Ремонтная мастерская</t>
  </si>
  <si>
    <t>. Открытый склад золы</t>
  </si>
  <si>
    <t>Контейнерная АЗС</t>
  </si>
  <si>
    <t>Контейнерная АЗС, резервуары</t>
  </si>
  <si>
    <t>Обжиг известняка</t>
  </si>
  <si>
    <t>6002</t>
  </si>
  <si>
    <t>Отработанный карьер со складом обожженной извести</t>
  </si>
  <si>
    <t>6003</t>
  </si>
  <si>
    <t>Открытый склад известняка</t>
  </si>
  <si>
    <t>6004</t>
  </si>
  <si>
    <t>Открытый склад угля</t>
  </si>
  <si>
    <t>6005</t>
  </si>
  <si>
    <t>Дробильно-сортировочный узел</t>
  </si>
  <si>
    <t>6006</t>
  </si>
  <si>
    <t>0007</t>
  </si>
  <si>
    <t>Бытовые теплоагрегаты</t>
  </si>
  <si>
    <t>0008</t>
  </si>
  <si>
    <t>0009</t>
  </si>
  <si>
    <t>0010</t>
  </si>
  <si>
    <t>Пыль неорганическая 70-20% SiO2</t>
  </si>
  <si>
    <t>Пыль неорг, сод двуокись кремния менее 20%</t>
  </si>
  <si>
    <t>Пыль неорганическая, содержание двуокиси кремния менее 20%</t>
  </si>
  <si>
    <t>Пыль неорганическая, сод двуокись кремния менее 20%</t>
  </si>
  <si>
    <t>Пыль неорганическая, содержащая двуокись кремния менее 20%</t>
  </si>
  <si>
    <t>Углерод оксид</t>
  </si>
  <si>
    <t>Азота диоксид</t>
  </si>
  <si>
    <t>Кальция оксид (негашеная известь)</t>
  </si>
  <si>
    <t>Серы диоксид</t>
  </si>
  <si>
    <t>Железо (II) оксид</t>
  </si>
  <si>
    <t>Пыль абразивная</t>
  </si>
  <si>
    <t>Азот (IV) оксид</t>
  </si>
  <si>
    <t>Марганец и его соед</t>
  </si>
  <si>
    <t>Фтористые газообр. соединения</t>
  </si>
  <si>
    <t>углеводороды С12-19</t>
  </si>
  <si>
    <t>сероводород</t>
  </si>
  <si>
    <t>Углеводороды пред С12-С19</t>
  </si>
  <si>
    <t>Сероводород</t>
  </si>
  <si>
    <t>Пыль неорганическая, содержащая двуокись кремния 20-70%</t>
  </si>
  <si>
    <t>Пыль неорганическая 70-20% Sio2</t>
  </si>
  <si>
    <t xml:space="preserve">расчетный </t>
  </si>
  <si>
    <t>тонна в кв</t>
  </si>
  <si>
    <t>Отопительный котел 35 тонн</t>
  </si>
  <si>
    <t>Отопительный котел 12 тонн</t>
  </si>
  <si>
    <t>Открытый склад угля (для хранения угля бытовых пече) на 47 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</si>
</sst>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0" fontId="1" fillId="2" borderId="4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wrapText="1"/>
    </xf>
    <xf numFmtId="0" fontId="0" fillId="2" borderId="4" xfId="0" applyFill="1" applyBorder="1"/>
    <xf numFmtId="0" fontId="4" fillId="2" borderId="4" xfId="0" applyNumberFormat="1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wrapText="1"/>
    </xf>
    <xf numFmtId="0" fontId="4" fillId="2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4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top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topLeftCell="A52" workbookViewId="0">
      <selection activeCell="K73" sqref="K73"/>
    </sheetView>
  </sheetViews>
  <sheetFormatPr defaultRowHeight="15" x14ac:dyDescent="0.25"/>
  <cols>
    <col min="1" max="1" width="12.28515625" style="1" customWidth="1"/>
    <col min="2" max="2" width="12.5703125" style="1" customWidth="1"/>
    <col min="3" max="3" width="12.7109375" style="1" customWidth="1"/>
    <col min="4" max="4" width="9.140625" style="1"/>
    <col min="5" max="5" width="20.7109375" style="19" customWidth="1"/>
    <col min="6" max="6" width="12.28515625" style="1" customWidth="1"/>
    <col min="7" max="7" width="22.7109375" style="1" customWidth="1"/>
    <col min="8" max="8" width="9.140625" style="1"/>
    <col min="9" max="9" width="12" style="1" customWidth="1"/>
    <col min="10" max="10" width="9.140625" style="1"/>
    <col min="11" max="11" width="11" style="1" bestFit="1" customWidth="1"/>
    <col min="12" max="12" width="21.85546875" style="1" customWidth="1"/>
    <col min="13" max="13" width="15.42578125" style="1" customWidth="1"/>
    <col min="14" max="14" width="13" style="1" customWidth="1"/>
    <col min="15" max="15" width="14" style="1" customWidth="1"/>
    <col min="16" max="16384" width="9.140625" style="1"/>
  </cols>
  <sheetData>
    <row r="1" spans="1:16" ht="72" customHeight="1" x14ac:dyDescent="0.25">
      <c r="A1" s="30" t="s">
        <v>0</v>
      </c>
      <c r="B1" s="31"/>
      <c r="C1" s="32"/>
      <c r="D1" s="30" t="s">
        <v>1</v>
      </c>
      <c r="E1" s="32"/>
      <c r="F1" s="33" t="s">
        <v>2</v>
      </c>
      <c r="G1" s="27" t="s">
        <v>3</v>
      </c>
      <c r="H1" s="30" t="s">
        <v>4</v>
      </c>
      <c r="I1" s="32"/>
      <c r="J1" s="30" t="s">
        <v>5</v>
      </c>
      <c r="K1" s="32"/>
      <c r="L1" s="27" t="s">
        <v>6</v>
      </c>
      <c r="M1" s="27" t="s">
        <v>7</v>
      </c>
      <c r="N1" s="27" t="s">
        <v>8</v>
      </c>
      <c r="O1" s="27" t="s">
        <v>9</v>
      </c>
      <c r="P1" s="27" t="s">
        <v>10</v>
      </c>
    </row>
    <row r="2" spans="1:16" ht="30" customHeight="1" x14ac:dyDescent="0.25">
      <c r="A2" s="27" t="s">
        <v>11</v>
      </c>
      <c r="B2" s="34" t="s">
        <v>12</v>
      </c>
      <c r="C2" s="35"/>
      <c r="D2" s="27" t="s">
        <v>13</v>
      </c>
      <c r="E2" s="27" t="s">
        <v>18</v>
      </c>
      <c r="F2" s="33"/>
      <c r="G2" s="28"/>
      <c r="H2" s="27" t="s">
        <v>14</v>
      </c>
      <c r="I2" s="27" t="s">
        <v>15</v>
      </c>
      <c r="J2" s="27" t="s">
        <v>14</v>
      </c>
      <c r="K2" s="27" t="s">
        <v>79</v>
      </c>
      <c r="L2" s="28"/>
      <c r="M2" s="28"/>
      <c r="N2" s="28"/>
      <c r="O2" s="28"/>
      <c r="P2" s="28"/>
    </row>
    <row r="3" spans="1:16" ht="15.75" thickBot="1" x14ac:dyDescent="0.3">
      <c r="A3" s="29"/>
      <c r="B3" s="2" t="s">
        <v>16</v>
      </c>
      <c r="C3" s="2" t="s">
        <v>17</v>
      </c>
      <c r="D3" s="29"/>
      <c r="E3" s="29"/>
      <c r="F3" s="33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6.5" customHeight="1" x14ac:dyDescent="0.25">
      <c r="A4" s="3" t="s">
        <v>19</v>
      </c>
      <c r="B4" s="3" t="s">
        <v>21</v>
      </c>
      <c r="C4" s="4" t="s">
        <v>22</v>
      </c>
      <c r="D4" s="5">
        <v>6001</v>
      </c>
      <c r="E4" s="4" t="s">
        <v>25</v>
      </c>
      <c r="F4" s="4">
        <v>2908</v>
      </c>
      <c r="G4" s="36" t="s">
        <v>58</v>
      </c>
      <c r="H4" s="6">
        <v>1.6500000000000001E-2</v>
      </c>
      <c r="I4" s="7">
        <v>3.1399999999999997E-2</v>
      </c>
      <c r="J4" s="6">
        <v>1.6500000000000001E-2</v>
      </c>
      <c r="K4" s="49">
        <f>I4/3</f>
        <v>1.0466666666666666E-2</v>
      </c>
      <c r="L4" s="8" t="s">
        <v>78</v>
      </c>
      <c r="M4" s="8"/>
      <c r="N4" s="8"/>
      <c r="O4" s="8"/>
      <c r="P4" s="8"/>
    </row>
    <row r="5" spans="1:16" ht="16.5" customHeight="1" x14ac:dyDescent="0.25">
      <c r="A5" s="3" t="s">
        <v>19</v>
      </c>
      <c r="B5" s="9" t="s">
        <v>21</v>
      </c>
      <c r="C5" s="10" t="s">
        <v>22</v>
      </c>
      <c r="D5" s="11">
        <v>6002</v>
      </c>
      <c r="E5" s="10" t="s">
        <v>26</v>
      </c>
      <c r="F5" s="10">
        <v>2908</v>
      </c>
      <c r="G5" s="37" t="s">
        <v>58</v>
      </c>
      <c r="H5" s="11">
        <v>4.7800000000000002E-2</v>
      </c>
      <c r="I5" s="11">
        <v>0.1993</v>
      </c>
      <c r="J5" s="11">
        <v>4.7800000000000002E-2</v>
      </c>
      <c r="K5" s="49">
        <f>I5/4</f>
        <v>4.9825000000000001E-2</v>
      </c>
      <c r="L5" s="8" t="s">
        <v>78</v>
      </c>
      <c r="M5" s="8"/>
      <c r="N5" s="8"/>
      <c r="O5" s="8"/>
      <c r="P5" s="12"/>
    </row>
    <row r="6" spans="1:16" ht="16.5" customHeight="1" x14ac:dyDescent="0.25">
      <c r="A6" s="3" t="s">
        <v>19</v>
      </c>
      <c r="B6" s="9" t="s">
        <v>21</v>
      </c>
      <c r="C6" s="10" t="s">
        <v>22</v>
      </c>
      <c r="D6" s="11">
        <v>3</v>
      </c>
      <c r="E6" s="13" t="s">
        <v>27</v>
      </c>
      <c r="F6" s="10">
        <v>2909</v>
      </c>
      <c r="G6" s="37" t="s">
        <v>59</v>
      </c>
      <c r="H6" s="11">
        <v>2.588E-2</v>
      </c>
      <c r="I6" s="11">
        <v>0.48242000000000002</v>
      </c>
      <c r="J6" s="11">
        <v>2.588E-2</v>
      </c>
      <c r="K6" s="49">
        <f t="shared" ref="K6:K25" si="0">I6/4</f>
        <v>0.120605</v>
      </c>
      <c r="L6" s="8" t="s">
        <v>78</v>
      </c>
      <c r="M6" s="14"/>
      <c r="N6" s="14"/>
      <c r="O6" s="8"/>
      <c r="P6" s="14"/>
    </row>
    <row r="7" spans="1:16" ht="16.5" customHeight="1" x14ac:dyDescent="0.25">
      <c r="A7" s="3" t="s">
        <v>19</v>
      </c>
      <c r="B7" s="9" t="s">
        <v>21</v>
      </c>
      <c r="C7" s="10" t="s">
        <v>22</v>
      </c>
      <c r="D7" s="10">
        <v>6004</v>
      </c>
      <c r="E7" s="13" t="s">
        <v>26</v>
      </c>
      <c r="F7" s="15">
        <v>2909</v>
      </c>
      <c r="G7" s="38" t="s">
        <v>60</v>
      </c>
      <c r="H7" s="11">
        <v>2.24E-2</v>
      </c>
      <c r="I7" s="11">
        <v>0.2087</v>
      </c>
      <c r="J7" s="11">
        <v>2.24E-2</v>
      </c>
      <c r="K7" s="49">
        <f t="shared" si="0"/>
        <v>5.2174999999999999E-2</v>
      </c>
      <c r="L7" s="8" t="s">
        <v>78</v>
      </c>
      <c r="M7" s="14"/>
      <c r="N7" s="14"/>
      <c r="O7" s="8"/>
      <c r="P7" s="14"/>
    </row>
    <row r="8" spans="1:16" ht="16.5" customHeight="1" x14ac:dyDescent="0.25">
      <c r="A8" s="3" t="s">
        <v>19</v>
      </c>
      <c r="B8" s="9" t="s">
        <v>21</v>
      </c>
      <c r="C8" s="10" t="s">
        <v>22</v>
      </c>
      <c r="D8" s="10">
        <v>5</v>
      </c>
      <c r="E8" s="11" t="s">
        <v>28</v>
      </c>
      <c r="F8" s="10">
        <v>2909</v>
      </c>
      <c r="G8" s="38" t="s">
        <v>61</v>
      </c>
      <c r="H8" s="11">
        <v>3.882E-2</v>
      </c>
      <c r="I8" s="11">
        <v>0.28933999999999999</v>
      </c>
      <c r="J8" s="11">
        <v>3.882E-2</v>
      </c>
      <c r="K8" s="49">
        <f t="shared" si="0"/>
        <v>7.2334999999999997E-2</v>
      </c>
      <c r="L8" s="8" t="s">
        <v>78</v>
      </c>
      <c r="M8" s="14"/>
      <c r="N8" s="14"/>
      <c r="O8" s="8"/>
      <c r="P8" s="14"/>
    </row>
    <row r="9" spans="1:16" ht="16.5" customHeight="1" x14ac:dyDescent="0.25">
      <c r="A9" s="3" t="s">
        <v>19</v>
      </c>
      <c r="B9" s="9" t="s">
        <v>21</v>
      </c>
      <c r="C9" s="10" t="s">
        <v>22</v>
      </c>
      <c r="D9" s="10">
        <v>5</v>
      </c>
      <c r="E9" s="11" t="s">
        <v>28</v>
      </c>
      <c r="F9" s="10">
        <v>2908</v>
      </c>
      <c r="G9" s="38" t="s">
        <v>58</v>
      </c>
      <c r="H9" s="11">
        <v>1.5559999999999999E-2</v>
      </c>
      <c r="I9" s="11">
        <v>6.3252000000000003E-2</v>
      </c>
      <c r="J9" s="11">
        <v>1.5559999999999999E-2</v>
      </c>
      <c r="K9" s="49">
        <f t="shared" si="0"/>
        <v>1.5813000000000001E-2</v>
      </c>
      <c r="L9" s="8" t="s">
        <v>78</v>
      </c>
      <c r="M9" s="14"/>
      <c r="N9" s="14"/>
      <c r="O9" s="8"/>
      <c r="P9" s="14"/>
    </row>
    <row r="10" spans="1:16" ht="16.5" customHeight="1" x14ac:dyDescent="0.25">
      <c r="A10" s="3" t="s">
        <v>19</v>
      </c>
      <c r="B10" s="9" t="s">
        <v>21</v>
      </c>
      <c r="C10" s="10" t="s">
        <v>22</v>
      </c>
      <c r="D10" s="10">
        <v>6006</v>
      </c>
      <c r="E10" s="11" t="s">
        <v>29</v>
      </c>
      <c r="F10" s="10">
        <v>2908</v>
      </c>
      <c r="G10" s="38" t="s">
        <v>58</v>
      </c>
      <c r="H10" s="11">
        <v>5.5999999999999999E-3</v>
      </c>
      <c r="I10" s="11">
        <v>2.7000000000000001E-3</v>
      </c>
      <c r="J10" s="11">
        <v>5.5999999999999999E-3</v>
      </c>
      <c r="K10" s="49">
        <f t="shared" si="0"/>
        <v>6.7500000000000004E-4</v>
      </c>
      <c r="L10" s="8" t="s">
        <v>78</v>
      </c>
      <c r="M10" s="14"/>
      <c r="N10" s="14"/>
      <c r="O10" s="8"/>
      <c r="P10" s="14"/>
    </row>
    <row r="11" spans="1:16" ht="16.5" customHeight="1" x14ac:dyDescent="0.25">
      <c r="A11" s="3" t="s">
        <v>19</v>
      </c>
      <c r="B11" s="9" t="s">
        <v>21</v>
      </c>
      <c r="C11" s="10" t="s">
        <v>22</v>
      </c>
      <c r="D11" s="10">
        <v>7</v>
      </c>
      <c r="E11" s="11" t="s">
        <v>30</v>
      </c>
      <c r="F11" s="10">
        <v>2909</v>
      </c>
      <c r="G11" s="38" t="s">
        <v>61</v>
      </c>
      <c r="H11" s="11">
        <v>1.294E-2</v>
      </c>
      <c r="I11" s="11">
        <v>0.12060999999999999</v>
      </c>
      <c r="J11" s="11">
        <v>1.294E-2</v>
      </c>
      <c r="K11" s="49">
        <f t="shared" si="0"/>
        <v>3.0152499999999999E-2</v>
      </c>
      <c r="L11" s="8" t="s">
        <v>78</v>
      </c>
      <c r="M11" s="14"/>
      <c r="N11" s="14"/>
      <c r="O11" s="8"/>
      <c r="P11" s="14"/>
    </row>
    <row r="12" spans="1:16" ht="16.5" customHeight="1" x14ac:dyDescent="0.25">
      <c r="A12" s="3" t="s">
        <v>19</v>
      </c>
      <c r="B12" s="9" t="s">
        <v>21</v>
      </c>
      <c r="C12" s="10" t="s">
        <v>22</v>
      </c>
      <c r="D12" s="10">
        <v>7</v>
      </c>
      <c r="E12" s="11" t="s">
        <v>30</v>
      </c>
      <c r="F12" s="10">
        <v>2908</v>
      </c>
      <c r="G12" s="38" t="s">
        <v>58</v>
      </c>
      <c r="H12" s="11">
        <v>5.0000000000000001E-3</v>
      </c>
      <c r="I12" s="11">
        <v>1.915E-2</v>
      </c>
      <c r="J12" s="11">
        <v>5.0000000000000001E-3</v>
      </c>
      <c r="K12" s="49">
        <f t="shared" si="0"/>
        <v>4.7875000000000001E-3</v>
      </c>
      <c r="L12" s="8" t="s">
        <v>78</v>
      </c>
      <c r="M12" s="14"/>
      <c r="N12" s="14"/>
      <c r="O12" s="8"/>
      <c r="P12" s="14"/>
    </row>
    <row r="13" spans="1:16" ht="16.5" customHeight="1" x14ac:dyDescent="0.25">
      <c r="A13" s="3" t="s">
        <v>19</v>
      </c>
      <c r="B13" s="9" t="s">
        <v>21</v>
      </c>
      <c r="C13" s="10" t="s">
        <v>22</v>
      </c>
      <c r="D13" s="10">
        <v>6008</v>
      </c>
      <c r="E13" s="11" t="s">
        <v>31</v>
      </c>
      <c r="F13" s="10">
        <v>2909</v>
      </c>
      <c r="G13" s="38" t="s">
        <v>62</v>
      </c>
      <c r="H13" s="11">
        <v>3.5000000000000001E-3</v>
      </c>
      <c r="I13" s="11">
        <v>1.83E-2</v>
      </c>
      <c r="J13" s="11">
        <v>3.5000000000000001E-3</v>
      </c>
      <c r="K13" s="49">
        <f t="shared" si="0"/>
        <v>4.5750000000000001E-3</v>
      </c>
      <c r="L13" s="8" t="s">
        <v>78</v>
      </c>
      <c r="M13" s="14"/>
      <c r="N13" s="14"/>
      <c r="O13" s="8"/>
      <c r="P13" s="14"/>
    </row>
    <row r="14" spans="1:16" ht="16.5" customHeight="1" x14ac:dyDescent="0.25">
      <c r="A14" s="3" t="s">
        <v>19</v>
      </c>
      <c r="B14" s="9" t="s">
        <v>21</v>
      </c>
      <c r="C14" s="10" t="s">
        <v>22</v>
      </c>
      <c r="D14" s="10">
        <v>6008</v>
      </c>
      <c r="E14" s="11" t="s">
        <v>31</v>
      </c>
      <c r="F14" s="10">
        <v>2908</v>
      </c>
      <c r="G14" s="38" t="s">
        <v>58</v>
      </c>
      <c r="H14" s="11">
        <v>1.2999999999999999E-3</v>
      </c>
      <c r="I14" s="11">
        <v>3.5000000000000001E-3</v>
      </c>
      <c r="J14" s="11">
        <v>1.2999999999999999E-3</v>
      </c>
      <c r="K14" s="49">
        <f t="shared" si="0"/>
        <v>8.7500000000000002E-4</v>
      </c>
      <c r="L14" s="8" t="s">
        <v>78</v>
      </c>
      <c r="M14" s="14"/>
      <c r="N14" s="14"/>
      <c r="O14" s="8"/>
      <c r="P14" s="14"/>
    </row>
    <row r="15" spans="1:16" ht="16.5" customHeight="1" x14ac:dyDescent="0.25">
      <c r="A15" s="3" t="s">
        <v>19</v>
      </c>
      <c r="B15" s="9" t="s">
        <v>21</v>
      </c>
      <c r="C15" s="10" t="s">
        <v>22</v>
      </c>
      <c r="D15" s="23">
        <v>9</v>
      </c>
      <c r="E15" s="48" t="s">
        <v>32</v>
      </c>
      <c r="F15" s="39">
        <v>337</v>
      </c>
      <c r="G15" s="40" t="s">
        <v>63</v>
      </c>
      <c r="H15" s="48">
        <v>5.3710000000000004</v>
      </c>
      <c r="I15" s="48">
        <v>169.41</v>
      </c>
      <c r="J15" s="48">
        <v>5.3710000000000004</v>
      </c>
      <c r="K15" s="49">
        <v>28.234999999999999</v>
      </c>
      <c r="L15" s="8" t="s">
        <v>78</v>
      </c>
      <c r="M15" s="14"/>
      <c r="N15" s="14"/>
      <c r="O15" s="8"/>
      <c r="P15" s="14"/>
    </row>
    <row r="16" spans="1:16" s="25" customFormat="1" ht="29.25" customHeight="1" x14ac:dyDescent="0.25">
      <c r="A16" s="52" t="s">
        <v>19</v>
      </c>
      <c r="B16" s="53" t="s">
        <v>21</v>
      </c>
      <c r="C16" s="39" t="s">
        <v>22</v>
      </c>
      <c r="D16" s="39">
        <v>9</v>
      </c>
      <c r="E16" s="48" t="s">
        <v>32</v>
      </c>
      <c r="F16" s="39">
        <v>301</v>
      </c>
      <c r="G16" s="40" t="s">
        <v>64</v>
      </c>
      <c r="H16" s="48">
        <v>1.6241000000000001</v>
      </c>
      <c r="I16" s="48">
        <v>61.463000000000001</v>
      </c>
      <c r="J16" s="48">
        <v>1.6241000000000001</v>
      </c>
      <c r="K16" s="49">
        <v>9.1056000000000008</v>
      </c>
      <c r="L16" s="48" t="s">
        <v>78</v>
      </c>
      <c r="M16" s="26"/>
      <c r="N16" s="26"/>
      <c r="O16" s="24"/>
      <c r="P16" s="26"/>
    </row>
    <row r="17" spans="1:16" ht="16.5" customHeight="1" x14ac:dyDescent="0.25">
      <c r="A17" s="52" t="s">
        <v>19</v>
      </c>
      <c r="B17" s="53" t="s">
        <v>21</v>
      </c>
      <c r="C17" s="39" t="s">
        <v>22</v>
      </c>
      <c r="D17" s="39">
        <v>10</v>
      </c>
      <c r="E17" s="48" t="s">
        <v>32</v>
      </c>
      <c r="F17" s="39">
        <v>337</v>
      </c>
      <c r="G17" s="40" t="s">
        <v>63</v>
      </c>
      <c r="H17" s="48">
        <v>5.3710000000000004</v>
      </c>
      <c r="I17" s="48">
        <v>169.41</v>
      </c>
      <c r="J17" s="48">
        <v>5.3710000000000004</v>
      </c>
      <c r="K17" s="49">
        <v>28.234999999999999</v>
      </c>
      <c r="L17" s="48" t="s">
        <v>78</v>
      </c>
      <c r="M17" s="14"/>
      <c r="N17" s="14"/>
      <c r="O17" s="8"/>
      <c r="P17" s="14"/>
    </row>
    <row r="18" spans="1:16" s="25" customFormat="1" ht="27.75" customHeight="1" x14ac:dyDescent="0.25">
      <c r="A18" s="52" t="s">
        <v>19</v>
      </c>
      <c r="B18" s="53" t="s">
        <v>21</v>
      </c>
      <c r="C18" s="39" t="s">
        <v>22</v>
      </c>
      <c r="D18" s="39">
        <v>10</v>
      </c>
      <c r="E18" s="48" t="s">
        <v>32</v>
      </c>
      <c r="F18" s="39">
        <v>301</v>
      </c>
      <c r="G18" s="40" t="s">
        <v>64</v>
      </c>
      <c r="H18" s="48">
        <v>1.6241000000000001</v>
      </c>
      <c r="I18" s="48">
        <v>61.46331</v>
      </c>
      <c r="J18" s="48">
        <v>1.6241000000000001</v>
      </c>
      <c r="K18" s="49">
        <v>9.1056000000000008</v>
      </c>
      <c r="L18" s="48" t="s">
        <v>78</v>
      </c>
      <c r="M18" s="26"/>
      <c r="N18" s="26"/>
      <c r="O18" s="24"/>
      <c r="P18" s="26"/>
    </row>
    <row r="19" spans="1:16" ht="16.5" customHeight="1" x14ac:dyDescent="0.25">
      <c r="A19" s="52" t="s">
        <v>19</v>
      </c>
      <c r="B19" s="53" t="s">
        <v>21</v>
      </c>
      <c r="C19" s="39" t="s">
        <v>22</v>
      </c>
      <c r="D19" s="39">
        <v>6011</v>
      </c>
      <c r="E19" s="13" t="s">
        <v>33</v>
      </c>
      <c r="F19" s="10">
        <v>2909</v>
      </c>
      <c r="G19" s="38" t="s">
        <v>62</v>
      </c>
      <c r="H19" s="11">
        <v>0.1036</v>
      </c>
      <c r="I19" s="11">
        <v>0.36530000000000001</v>
      </c>
      <c r="J19" s="11">
        <v>0.1036</v>
      </c>
      <c r="K19" s="49">
        <f t="shared" si="0"/>
        <v>9.1325000000000003E-2</v>
      </c>
      <c r="L19" s="8" t="s">
        <v>78</v>
      </c>
      <c r="M19" s="14"/>
      <c r="N19" s="14"/>
      <c r="O19" s="8"/>
      <c r="P19" s="14"/>
    </row>
    <row r="20" spans="1:16" ht="16.5" customHeight="1" x14ac:dyDescent="0.25">
      <c r="A20" s="52" t="s">
        <v>19</v>
      </c>
      <c r="B20" s="53" t="s">
        <v>21</v>
      </c>
      <c r="C20" s="39" t="s">
        <v>22</v>
      </c>
      <c r="D20" s="39">
        <v>6011</v>
      </c>
      <c r="E20" s="13" t="s">
        <v>33</v>
      </c>
      <c r="F20" s="10">
        <v>2908</v>
      </c>
      <c r="G20" s="38" t="s">
        <v>58</v>
      </c>
      <c r="H20" s="11">
        <v>0.2195</v>
      </c>
      <c r="I20" s="11">
        <v>0.3488</v>
      </c>
      <c r="J20" s="11">
        <v>0.2195</v>
      </c>
      <c r="K20" s="49">
        <f t="shared" si="0"/>
        <v>8.72E-2</v>
      </c>
      <c r="L20" s="8" t="s">
        <v>78</v>
      </c>
      <c r="M20" s="14"/>
      <c r="N20" s="14"/>
      <c r="O20" s="8"/>
      <c r="P20" s="14"/>
    </row>
    <row r="21" spans="1:16" ht="16.5" customHeight="1" x14ac:dyDescent="0.25">
      <c r="A21" s="52" t="s">
        <v>19</v>
      </c>
      <c r="B21" s="53" t="s">
        <v>21</v>
      </c>
      <c r="C21" s="39" t="s">
        <v>22</v>
      </c>
      <c r="D21" s="39">
        <v>6012</v>
      </c>
      <c r="E21" s="11" t="s">
        <v>34</v>
      </c>
      <c r="F21" s="10">
        <v>128</v>
      </c>
      <c r="G21" s="38" t="s">
        <v>65</v>
      </c>
      <c r="H21" s="11">
        <v>0.1036</v>
      </c>
      <c r="I21" s="11">
        <v>0.36530000000000001</v>
      </c>
      <c r="J21" s="11">
        <v>0.1036</v>
      </c>
      <c r="K21" s="49">
        <f t="shared" si="0"/>
        <v>9.1325000000000003E-2</v>
      </c>
      <c r="L21" s="8" t="s">
        <v>78</v>
      </c>
      <c r="M21" s="14"/>
      <c r="N21" s="14"/>
      <c r="O21" s="8"/>
      <c r="P21" s="14"/>
    </row>
    <row r="22" spans="1:16" ht="16.5" customHeight="1" x14ac:dyDescent="0.25">
      <c r="A22" s="52" t="s">
        <v>19</v>
      </c>
      <c r="B22" s="53" t="s">
        <v>21</v>
      </c>
      <c r="C22" s="39" t="s">
        <v>22</v>
      </c>
      <c r="D22" s="39">
        <v>13</v>
      </c>
      <c r="E22" s="11" t="s">
        <v>35</v>
      </c>
      <c r="F22" s="10">
        <v>128</v>
      </c>
      <c r="G22" s="38" t="s">
        <v>65</v>
      </c>
      <c r="H22" s="11">
        <v>2.784E-2</v>
      </c>
      <c r="I22" s="11">
        <v>0.29536000000000001</v>
      </c>
      <c r="J22" s="11">
        <v>2.784E-2</v>
      </c>
      <c r="K22" s="49">
        <f t="shared" si="0"/>
        <v>7.3840000000000003E-2</v>
      </c>
      <c r="L22" s="8" t="s">
        <v>78</v>
      </c>
      <c r="M22" s="14"/>
      <c r="N22" s="14"/>
      <c r="O22" s="8"/>
      <c r="P22" s="14"/>
    </row>
    <row r="23" spans="1:16" ht="16.5" customHeight="1" x14ac:dyDescent="0.25">
      <c r="A23" s="52" t="s">
        <v>19</v>
      </c>
      <c r="B23" s="53" t="s">
        <v>21</v>
      </c>
      <c r="C23" s="39" t="s">
        <v>22</v>
      </c>
      <c r="D23" s="39">
        <v>14</v>
      </c>
      <c r="E23" s="11" t="s">
        <v>36</v>
      </c>
      <c r="F23" s="10">
        <v>128</v>
      </c>
      <c r="G23" s="38" t="s">
        <v>65</v>
      </c>
      <c r="H23" s="11">
        <v>2.784E-2</v>
      </c>
      <c r="I23" s="11">
        <v>0.29536000000000001</v>
      </c>
      <c r="J23" s="11">
        <v>2.784E-2</v>
      </c>
      <c r="K23" s="49">
        <f t="shared" si="0"/>
        <v>7.3840000000000003E-2</v>
      </c>
      <c r="L23" s="8" t="s">
        <v>78</v>
      </c>
      <c r="M23" s="14"/>
      <c r="N23" s="14"/>
      <c r="O23" s="8"/>
      <c r="P23" s="14"/>
    </row>
    <row r="24" spans="1:16" ht="16.5" customHeight="1" x14ac:dyDescent="0.25">
      <c r="A24" s="52" t="s">
        <v>19</v>
      </c>
      <c r="B24" s="53" t="s">
        <v>21</v>
      </c>
      <c r="C24" s="39" t="s">
        <v>22</v>
      </c>
      <c r="D24" s="39">
        <v>6015</v>
      </c>
      <c r="E24" s="11" t="s">
        <v>37</v>
      </c>
      <c r="F24" s="10">
        <v>128</v>
      </c>
      <c r="G24" s="38" t="s">
        <v>65</v>
      </c>
      <c r="H24" s="11">
        <v>2.5000000000000001E-3</v>
      </c>
      <c r="I24" s="11">
        <v>1.35E-2</v>
      </c>
      <c r="J24" s="11">
        <v>2.5000000000000001E-3</v>
      </c>
      <c r="K24" s="49">
        <f t="shared" si="0"/>
        <v>3.375E-3</v>
      </c>
      <c r="L24" s="8" t="s">
        <v>78</v>
      </c>
      <c r="M24" s="14"/>
      <c r="N24" s="14"/>
      <c r="O24" s="8"/>
      <c r="P24" s="14"/>
    </row>
    <row r="25" spans="1:16" ht="16.5" customHeight="1" x14ac:dyDescent="0.25">
      <c r="A25" s="52" t="s">
        <v>19</v>
      </c>
      <c r="B25" s="53" t="s">
        <v>21</v>
      </c>
      <c r="C25" s="39" t="s">
        <v>22</v>
      </c>
      <c r="D25" s="39">
        <v>6016</v>
      </c>
      <c r="E25" s="11" t="s">
        <v>38</v>
      </c>
      <c r="F25" s="10">
        <v>128</v>
      </c>
      <c r="G25" s="38" t="s">
        <v>65</v>
      </c>
      <c r="H25" s="11">
        <v>2.5000000000000001E-3</v>
      </c>
      <c r="I25" s="11">
        <v>1.35E-2</v>
      </c>
      <c r="J25" s="11">
        <v>2.5000000000000001E-3</v>
      </c>
      <c r="K25" s="49">
        <f t="shared" si="0"/>
        <v>3.375E-3</v>
      </c>
      <c r="L25" s="8" t="s">
        <v>78</v>
      </c>
      <c r="M25" s="14"/>
      <c r="N25" s="14"/>
      <c r="O25" s="8"/>
      <c r="P25" s="14"/>
    </row>
    <row r="26" spans="1:16" s="25" customFormat="1" ht="27" customHeight="1" x14ac:dyDescent="0.25">
      <c r="A26" s="52" t="s">
        <v>19</v>
      </c>
      <c r="B26" s="53" t="s">
        <v>21</v>
      </c>
      <c r="C26" s="39" t="s">
        <v>22</v>
      </c>
      <c r="D26" s="39">
        <v>17</v>
      </c>
      <c r="E26" s="11" t="s">
        <v>80</v>
      </c>
      <c r="F26" s="10">
        <v>2908</v>
      </c>
      <c r="G26" s="38" t="s">
        <v>58</v>
      </c>
      <c r="H26" s="11">
        <v>8.8300000000000003E-2</v>
      </c>
      <c r="I26" s="11">
        <v>1.6286</v>
      </c>
      <c r="J26" s="11">
        <v>8.8300000000000003E-2</v>
      </c>
      <c r="K26" s="49">
        <f>I26/3</f>
        <v>0.54286666666666672</v>
      </c>
      <c r="L26" s="48" t="s">
        <v>78</v>
      </c>
    </row>
    <row r="27" spans="1:16" s="25" customFormat="1" ht="20.25" customHeight="1" x14ac:dyDescent="0.25">
      <c r="A27" s="52" t="s">
        <v>19</v>
      </c>
      <c r="B27" s="53" t="s">
        <v>21</v>
      </c>
      <c r="C27" s="39" t="s">
        <v>22</v>
      </c>
      <c r="D27" s="39">
        <v>17</v>
      </c>
      <c r="E27" s="11" t="s">
        <v>80</v>
      </c>
      <c r="F27" s="10">
        <v>330</v>
      </c>
      <c r="G27" s="37" t="s">
        <v>66</v>
      </c>
      <c r="H27" s="11">
        <v>1.5699999999999999E-2</v>
      </c>
      <c r="I27" s="11">
        <v>0.2898</v>
      </c>
      <c r="J27" s="11">
        <v>1.5699999999999999E-2</v>
      </c>
      <c r="K27" s="49">
        <f t="shared" ref="K27:K33" si="1">I27/3</f>
        <v>9.6600000000000005E-2</v>
      </c>
      <c r="L27" s="48" t="s">
        <v>78</v>
      </c>
    </row>
    <row r="28" spans="1:16" s="25" customFormat="1" ht="18" customHeight="1" x14ac:dyDescent="0.25">
      <c r="A28" s="52" t="s">
        <v>19</v>
      </c>
      <c r="B28" s="53" t="s">
        <v>21</v>
      </c>
      <c r="C28" s="39" t="s">
        <v>22</v>
      </c>
      <c r="D28" s="39">
        <v>17</v>
      </c>
      <c r="E28" s="11" t="s">
        <v>80</v>
      </c>
      <c r="F28" s="11">
        <v>337</v>
      </c>
      <c r="G28" s="37" t="s">
        <v>63</v>
      </c>
      <c r="H28" s="11">
        <v>4.8800000000000003E-2</v>
      </c>
      <c r="I28" s="11">
        <v>0.89929999999999999</v>
      </c>
      <c r="J28" s="11">
        <v>4.8800000000000003E-2</v>
      </c>
      <c r="K28" s="49">
        <f t="shared" si="1"/>
        <v>0.29976666666666668</v>
      </c>
      <c r="L28" s="48" t="s">
        <v>78</v>
      </c>
    </row>
    <row r="29" spans="1:16" s="25" customFormat="1" ht="24.75" customHeight="1" x14ac:dyDescent="0.25">
      <c r="A29" s="52" t="s">
        <v>19</v>
      </c>
      <c r="B29" s="53" t="s">
        <v>21</v>
      </c>
      <c r="C29" s="39" t="s">
        <v>22</v>
      </c>
      <c r="D29" s="39">
        <v>17</v>
      </c>
      <c r="E29" s="11" t="s">
        <v>80</v>
      </c>
      <c r="F29" s="11">
        <v>301</v>
      </c>
      <c r="G29" s="37" t="s">
        <v>64</v>
      </c>
      <c r="H29" s="11">
        <v>3.8999999999999998E-3</v>
      </c>
      <c r="I29" s="11">
        <v>7.1999999999999995E-2</v>
      </c>
      <c r="J29" s="11">
        <v>3.8999999999999998E-3</v>
      </c>
      <c r="K29" s="49">
        <f t="shared" si="1"/>
        <v>2.3999999999999997E-2</v>
      </c>
      <c r="L29" s="48" t="s">
        <v>78</v>
      </c>
    </row>
    <row r="30" spans="1:16" s="25" customFormat="1" ht="22.5" customHeight="1" x14ac:dyDescent="0.25">
      <c r="A30" s="52" t="s">
        <v>19</v>
      </c>
      <c r="B30" s="53" t="s">
        <v>21</v>
      </c>
      <c r="C30" s="39" t="s">
        <v>22</v>
      </c>
      <c r="D30" s="39">
        <v>18</v>
      </c>
      <c r="E30" s="11" t="s">
        <v>81</v>
      </c>
      <c r="F30" s="11">
        <v>2908</v>
      </c>
      <c r="G30" s="37" t="s">
        <v>58</v>
      </c>
      <c r="H30" s="11">
        <v>6.0499999999999998E-2</v>
      </c>
      <c r="I30" s="11">
        <v>0.55840000000000001</v>
      </c>
      <c r="J30" s="11">
        <v>6.0499999999999998E-2</v>
      </c>
      <c r="K30" s="49">
        <f>I30/3</f>
        <v>0.18613333333333335</v>
      </c>
      <c r="L30" s="48" t="s">
        <v>78</v>
      </c>
    </row>
    <row r="31" spans="1:16" s="25" customFormat="1" ht="18" customHeight="1" x14ac:dyDescent="0.25">
      <c r="A31" s="52" t="s">
        <v>19</v>
      </c>
      <c r="B31" s="53" t="s">
        <v>21</v>
      </c>
      <c r="C31" s="39" t="s">
        <v>22</v>
      </c>
      <c r="D31" s="39">
        <v>18</v>
      </c>
      <c r="E31" s="11" t="s">
        <v>81</v>
      </c>
      <c r="F31" s="11">
        <v>330</v>
      </c>
      <c r="G31" s="37" t="s">
        <v>66</v>
      </c>
      <c r="H31" s="11">
        <v>7.6E-3</v>
      </c>
      <c r="I31" s="11">
        <v>9.9400000000000002E-2</v>
      </c>
      <c r="J31" s="11">
        <v>7.6E-3</v>
      </c>
      <c r="K31" s="49">
        <f t="shared" si="1"/>
        <v>3.3133333333333334E-2</v>
      </c>
      <c r="L31" s="48" t="s">
        <v>78</v>
      </c>
    </row>
    <row r="32" spans="1:16" s="25" customFormat="1" ht="21.75" customHeight="1" x14ac:dyDescent="0.25">
      <c r="A32" s="52" t="s">
        <v>19</v>
      </c>
      <c r="B32" s="53" t="s">
        <v>21</v>
      </c>
      <c r="C32" s="39" t="s">
        <v>22</v>
      </c>
      <c r="D32" s="39">
        <v>18</v>
      </c>
      <c r="E32" s="11" t="s">
        <v>81</v>
      </c>
      <c r="F32" s="11">
        <v>337</v>
      </c>
      <c r="G32" s="37" t="s">
        <v>63</v>
      </c>
      <c r="H32" s="11">
        <v>3.3399999999999999E-2</v>
      </c>
      <c r="I32" s="11">
        <v>0.30830000000000002</v>
      </c>
      <c r="J32" s="11">
        <v>3.3399999999999999E-2</v>
      </c>
      <c r="K32" s="49">
        <f t="shared" si="1"/>
        <v>0.10276666666666667</v>
      </c>
      <c r="L32" s="48" t="s">
        <v>78</v>
      </c>
    </row>
    <row r="33" spans="1:12" s="25" customFormat="1" ht="22.5" customHeight="1" x14ac:dyDescent="0.25">
      <c r="A33" s="52" t="s">
        <v>19</v>
      </c>
      <c r="B33" s="53" t="s">
        <v>21</v>
      </c>
      <c r="C33" s="39" t="s">
        <v>22</v>
      </c>
      <c r="D33" s="39">
        <v>18</v>
      </c>
      <c r="E33" s="11" t="s">
        <v>81</v>
      </c>
      <c r="F33" s="11">
        <v>301</v>
      </c>
      <c r="G33" s="37" t="s">
        <v>64</v>
      </c>
      <c r="H33" s="11">
        <v>2.7000000000000001E-3</v>
      </c>
      <c r="I33" s="11">
        <v>2.47E-2</v>
      </c>
      <c r="J33" s="11">
        <v>2.7000000000000001E-3</v>
      </c>
      <c r="K33" s="49">
        <f t="shared" si="1"/>
        <v>8.2333333333333338E-3</v>
      </c>
      <c r="L33" s="48" t="s">
        <v>78</v>
      </c>
    </row>
    <row r="34" spans="1:12" s="25" customFormat="1" ht="20.25" customHeight="1" x14ac:dyDescent="0.25">
      <c r="A34" s="52" t="s">
        <v>19</v>
      </c>
      <c r="B34" s="53" t="s">
        <v>21</v>
      </c>
      <c r="C34" s="39" t="s">
        <v>22</v>
      </c>
      <c r="D34" s="39">
        <v>6019</v>
      </c>
      <c r="E34" s="11" t="s">
        <v>82</v>
      </c>
      <c r="F34" s="11">
        <v>2908</v>
      </c>
      <c r="G34" s="37" t="s">
        <v>58</v>
      </c>
      <c r="H34" s="11">
        <v>0.11559999999999999</v>
      </c>
      <c r="I34" s="11">
        <v>9.8699999999999996E-2</v>
      </c>
      <c r="J34" s="11">
        <v>0.11559999999999999</v>
      </c>
      <c r="K34" s="49">
        <f>I34/3</f>
        <v>3.2899999999999999E-2</v>
      </c>
      <c r="L34" s="48" t="s">
        <v>78</v>
      </c>
    </row>
    <row r="35" spans="1:12" ht="22.5" customHeight="1" x14ac:dyDescent="0.25">
      <c r="A35" s="52" t="s">
        <v>19</v>
      </c>
      <c r="B35" s="53" t="s">
        <v>21</v>
      </c>
      <c r="C35" s="39" t="s">
        <v>22</v>
      </c>
      <c r="D35" s="39">
        <v>6020</v>
      </c>
      <c r="E35" s="11" t="s">
        <v>39</v>
      </c>
      <c r="F35" s="11">
        <v>123</v>
      </c>
      <c r="G35" s="37" t="s">
        <v>67</v>
      </c>
      <c r="H35" s="11">
        <v>8.2199999999999999E-3</v>
      </c>
      <c r="I35" s="11">
        <v>1.294E-2</v>
      </c>
      <c r="J35" s="11">
        <v>8.2199999999999999E-3</v>
      </c>
      <c r="K35" s="49">
        <f>I35/4</f>
        <v>3.235E-3</v>
      </c>
      <c r="L35" s="48" t="s">
        <v>78</v>
      </c>
    </row>
    <row r="36" spans="1:12" ht="22.5" customHeight="1" x14ac:dyDescent="0.25">
      <c r="A36" s="52" t="s">
        <v>19</v>
      </c>
      <c r="B36" s="53" t="s">
        <v>21</v>
      </c>
      <c r="C36" s="39" t="s">
        <v>22</v>
      </c>
      <c r="D36" s="39">
        <v>6020</v>
      </c>
      <c r="E36" s="11" t="s">
        <v>39</v>
      </c>
      <c r="F36" s="11">
        <v>2930</v>
      </c>
      <c r="G36" s="37" t="s">
        <v>68</v>
      </c>
      <c r="H36" s="11">
        <v>0.06</v>
      </c>
      <c r="I36" s="11">
        <v>1.1000000000000001E-3</v>
      </c>
      <c r="J36" s="11">
        <v>0.06</v>
      </c>
      <c r="K36" s="49">
        <f t="shared" ref="K36:K40" si="2">I36/4</f>
        <v>2.7500000000000002E-4</v>
      </c>
      <c r="L36" s="48" t="s">
        <v>78</v>
      </c>
    </row>
    <row r="37" spans="1:12" ht="24" customHeight="1" x14ac:dyDescent="0.25">
      <c r="A37" s="52"/>
      <c r="B37" s="53" t="s">
        <v>21</v>
      </c>
      <c r="C37" s="39" t="s">
        <v>22</v>
      </c>
      <c r="D37" s="39">
        <v>6020</v>
      </c>
      <c r="E37" s="11" t="s">
        <v>39</v>
      </c>
      <c r="F37" s="11">
        <v>301</v>
      </c>
      <c r="G37" s="37" t="s">
        <v>69</v>
      </c>
      <c r="H37" s="11">
        <v>0.01</v>
      </c>
      <c r="I37" s="11">
        <v>5.0000000000000001E-3</v>
      </c>
      <c r="J37" s="11">
        <v>0.01</v>
      </c>
      <c r="K37" s="49">
        <f t="shared" si="2"/>
        <v>1.25E-3</v>
      </c>
      <c r="L37" s="48" t="s">
        <v>78</v>
      </c>
    </row>
    <row r="38" spans="1:12" ht="24" customHeight="1" x14ac:dyDescent="0.25">
      <c r="A38" s="52" t="s">
        <v>19</v>
      </c>
      <c r="B38" s="53" t="s">
        <v>21</v>
      </c>
      <c r="C38" s="39" t="s">
        <v>22</v>
      </c>
      <c r="D38" s="39">
        <v>6020</v>
      </c>
      <c r="E38" s="11" t="s">
        <v>39</v>
      </c>
      <c r="F38" s="11">
        <v>143</v>
      </c>
      <c r="G38" s="37" t="s">
        <v>70</v>
      </c>
      <c r="H38" s="16">
        <v>2.9999999999999997E-4</v>
      </c>
      <c r="I38" s="16">
        <v>4.4999999999999999E-4</v>
      </c>
      <c r="J38" s="16">
        <v>2.9999999999999997E-4</v>
      </c>
      <c r="K38" s="49">
        <f t="shared" si="2"/>
        <v>1.125E-4</v>
      </c>
      <c r="L38" s="48" t="s">
        <v>78</v>
      </c>
    </row>
    <row r="39" spans="1:12" ht="22.5" customHeight="1" x14ac:dyDescent="0.25">
      <c r="A39" s="52" t="s">
        <v>19</v>
      </c>
      <c r="B39" s="53" t="s">
        <v>21</v>
      </c>
      <c r="C39" s="39" t="s">
        <v>22</v>
      </c>
      <c r="D39" s="39">
        <v>6020</v>
      </c>
      <c r="E39" s="11" t="s">
        <v>39</v>
      </c>
      <c r="F39" s="11">
        <v>337</v>
      </c>
      <c r="G39" s="37" t="s">
        <v>63</v>
      </c>
      <c r="H39" s="16">
        <v>0.01</v>
      </c>
      <c r="I39" s="16">
        <v>7.0000000000000001E-3</v>
      </c>
      <c r="J39" s="16">
        <v>0.01</v>
      </c>
      <c r="K39" s="49">
        <f t="shared" si="2"/>
        <v>1.75E-3</v>
      </c>
      <c r="L39" s="48" t="s">
        <v>78</v>
      </c>
    </row>
    <row r="40" spans="1:12" ht="24" customHeight="1" x14ac:dyDescent="0.25">
      <c r="A40" s="52" t="s">
        <v>19</v>
      </c>
      <c r="B40" s="53" t="s">
        <v>21</v>
      </c>
      <c r="C40" s="39" t="s">
        <v>22</v>
      </c>
      <c r="D40" s="39">
        <v>6020</v>
      </c>
      <c r="E40" s="11" t="s">
        <v>39</v>
      </c>
      <c r="F40" s="11">
        <v>342</v>
      </c>
      <c r="G40" s="37" t="s">
        <v>71</v>
      </c>
      <c r="H40" s="16">
        <v>2.0000000000000001E-4</v>
      </c>
      <c r="I40" s="16">
        <v>9.0000000000000006E-5</v>
      </c>
      <c r="J40" s="16">
        <v>2.0000000000000001E-4</v>
      </c>
      <c r="K40" s="49">
        <f t="shared" si="2"/>
        <v>2.2500000000000001E-5</v>
      </c>
      <c r="L40" s="48" t="s">
        <v>78</v>
      </c>
    </row>
    <row r="41" spans="1:12" s="25" customFormat="1" ht="23.25" customHeight="1" x14ac:dyDescent="0.25">
      <c r="A41" s="52" t="s">
        <v>19</v>
      </c>
      <c r="B41" s="53" t="s">
        <v>21</v>
      </c>
      <c r="C41" s="39" t="s">
        <v>22</v>
      </c>
      <c r="D41" s="39">
        <v>6022</v>
      </c>
      <c r="E41" s="13" t="s">
        <v>40</v>
      </c>
      <c r="F41" s="10">
        <v>2908</v>
      </c>
      <c r="G41" s="38" t="s">
        <v>58</v>
      </c>
      <c r="H41" s="10">
        <v>0.104</v>
      </c>
      <c r="I41" s="10">
        <v>0.82489999999999997</v>
      </c>
      <c r="J41" s="10">
        <v>0.104</v>
      </c>
      <c r="K41" s="49">
        <f>I41/3</f>
        <v>0.27496666666666664</v>
      </c>
      <c r="L41" s="48" t="s">
        <v>78</v>
      </c>
    </row>
    <row r="42" spans="1:12" ht="24.75" customHeight="1" x14ac:dyDescent="0.25">
      <c r="A42" s="52" t="s">
        <v>20</v>
      </c>
      <c r="B42" s="53" t="s">
        <v>21</v>
      </c>
      <c r="C42" s="39" t="s">
        <v>22</v>
      </c>
      <c r="D42" s="39">
        <v>6023</v>
      </c>
      <c r="E42" s="11" t="s">
        <v>41</v>
      </c>
      <c r="F42" s="10">
        <v>2754</v>
      </c>
      <c r="G42" s="38" t="s">
        <v>72</v>
      </c>
      <c r="H42" s="10">
        <v>5.1999999999999998E-3</v>
      </c>
      <c r="I42" s="10">
        <v>5.1999999999999998E-3</v>
      </c>
      <c r="J42" s="10">
        <v>5.1999999999999998E-3</v>
      </c>
      <c r="K42" s="49">
        <f>I42/4</f>
        <v>1.2999999999999999E-3</v>
      </c>
      <c r="L42" s="8" t="s">
        <v>78</v>
      </c>
    </row>
    <row r="43" spans="1:12" ht="21" customHeight="1" thickBot="1" x14ac:dyDescent="0.3">
      <c r="A43" s="52" t="s">
        <v>20</v>
      </c>
      <c r="B43" s="53" t="s">
        <v>21</v>
      </c>
      <c r="C43" s="39" t="s">
        <v>22</v>
      </c>
      <c r="D43" s="39">
        <v>6023</v>
      </c>
      <c r="E43" s="11" t="s">
        <v>41</v>
      </c>
      <c r="F43" s="10">
        <v>333</v>
      </c>
      <c r="G43" s="38" t="s">
        <v>73</v>
      </c>
      <c r="H43" s="10">
        <v>1.5E-5</v>
      </c>
      <c r="I43" s="10">
        <v>1.5E-5</v>
      </c>
      <c r="J43" s="10">
        <v>1.5E-5</v>
      </c>
      <c r="K43" s="49">
        <f t="shared" ref="K43:K54" si="3">I43/4</f>
        <v>3.7500000000000001E-6</v>
      </c>
      <c r="L43" s="8" t="s">
        <v>78</v>
      </c>
    </row>
    <row r="44" spans="1:12" ht="23.25" customHeight="1" thickBot="1" x14ac:dyDescent="0.3">
      <c r="A44" s="52" t="s">
        <v>20</v>
      </c>
      <c r="B44" s="53" t="s">
        <v>21</v>
      </c>
      <c r="C44" s="39" t="s">
        <v>22</v>
      </c>
      <c r="D44" s="39">
        <v>6024</v>
      </c>
      <c r="E44" s="11" t="s">
        <v>42</v>
      </c>
      <c r="F44" s="17">
        <v>2754</v>
      </c>
      <c r="G44" s="41" t="s">
        <v>74</v>
      </c>
      <c r="H44" s="17">
        <v>0.3881</v>
      </c>
      <c r="I44" s="17">
        <v>1.03E-2</v>
      </c>
      <c r="J44" s="17">
        <v>0.3881</v>
      </c>
      <c r="K44" s="49">
        <f t="shared" si="3"/>
        <v>2.575E-3</v>
      </c>
      <c r="L44" s="8" t="s">
        <v>78</v>
      </c>
    </row>
    <row r="45" spans="1:12" ht="25.5" customHeight="1" thickBot="1" x14ac:dyDescent="0.3">
      <c r="A45" s="54" t="s">
        <v>20</v>
      </c>
      <c r="B45" s="55" t="s">
        <v>21</v>
      </c>
      <c r="C45" s="56" t="s">
        <v>22</v>
      </c>
      <c r="D45" s="39">
        <v>6024</v>
      </c>
      <c r="E45" s="11" t="s">
        <v>42</v>
      </c>
      <c r="F45" s="42">
        <v>333</v>
      </c>
      <c r="G45" s="43" t="s">
        <v>75</v>
      </c>
      <c r="H45" s="42">
        <v>1.1000000000000001E-3</v>
      </c>
      <c r="I45" s="42">
        <v>3.0000000000000001E-5</v>
      </c>
      <c r="J45" s="42">
        <v>1.1000000000000001E-3</v>
      </c>
      <c r="K45" s="49">
        <f t="shared" si="3"/>
        <v>7.5000000000000002E-6</v>
      </c>
      <c r="L45" s="20" t="s">
        <v>78</v>
      </c>
    </row>
    <row r="46" spans="1:12" s="14" customFormat="1" ht="26.25" customHeight="1" thickBot="1" x14ac:dyDescent="0.3">
      <c r="A46" s="39" t="s">
        <v>20</v>
      </c>
      <c r="B46" s="39" t="s">
        <v>21</v>
      </c>
      <c r="C46" s="39" t="s">
        <v>22</v>
      </c>
      <c r="D46" s="39">
        <v>6001</v>
      </c>
      <c r="E46" s="13" t="s">
        <v>43</v>
      </c>
      <c r="F46" s="44">
        <v>337</v>
      </c>
      <c r="G46" s="45" t="s">
        <v>63</v>
      </c>
      <c r="H46" s="44">
        <v>0.88200000000000001</v>
      </c>
      <c r="I46" s="44">
        <v>115.83</v>
      </c>
      <c r="J46" s="44">
        <v>0.88200000000000001</v>
      </c>
      <c r="K46" s="49">
        <f t="shared" si="3"/>
        <v>28.9575</v>
      </c>
      <c r="L46" s="8" t="s">
        <v>78</v>
      </c>
    </row>
    <row r="47" spans="1:12" s="14" customFormat="1" ht="26.25" customHeight="1" thickBot="1" x14ac:dyDescent="0.3">
      <c r="A47" s="39" t="s">
        <v>20</v>
      </c>
      <c r="B47" s="39" t="s">
        <v>21</v>
      </c>
      <c r="C47" s="39" t="s">
        <v>22</v>
      </c>
      <c r="D47" s="39">
        <v>6001</v>
      </c>
      <c r="E47" s="13" t="s">
        <v>43</v>
      </c>
      <c r="F47" s="46">
        <v>301</v>
      </c>
      <c r="G47" s="47" t="s">
        <v>64</v>
      </c>
      <c r="H47" s="46">
        <v>7.5200000000000003E-2</v>
      </c>
      <c r="I47" s="46">
        <v>0.37590000000000001</v>
      </c>
      <c r="J47" s="46">
        <v>7.5200000000000003E-2</v>
      </c>
      <c r="K47" s="49">
        <f t="shared" si="3"/>
        <v>9.3975000000000003E-2</v>
      </c>
      <c r="L47" s="8" t="s">
        <v>78</v>
      </c>
    </row>
    <row r="48" spans="1:12" s="14" customFormat="1" ht="25.5" customHeight="1" thickBot="1" x14ac:dyDescent="0.3">
      <c r="A48" s="39" t="s">
        <v>20</v>
      </c>
      <c r="B48" s="39" t="s">
        <v>21</v>
      </c>
      <c r="C48" s="39" t="s">
        <v>22</v>
      </c>
      <c r="D48" s="39">
        <v>6001</v>
      </c>
      <c r="E48" s="13" t="s">
        <v>43</v>
      </c>
      <c r="F48" s="46">
        <v>2909</v>
      </c>
      <c r="G48" s="47" t="s">
        <v>62</v>
      </c>
      <c r="H48" s="46">
        <v>5.1799999999999999E-2</v>
      </c>
      <c r="I48" s="46">
        <v>0.21870000000000001</v>
      </c>
      <c r="J48" s="46">
        <v>5.1799999999999999E-2</v>
      </c>
      <c r="K48" s="49">
        <f t="shared" si="3"/>
        <v>5.4675000000000001E-2</v>
      </c>
      <c r="L48" s="8" t="s">
        <v>78</v>
      </c>
    </row>
    <row r="49" spans="1:12" s="14" customFormat="1" ht="25.5" customHeight="1" thickBot="1" x14ac:dyDescent="0.3">
      <c r="A49" s="39" t="s">
        <v>20</v>
      </c>
      <c r="B49" s="39" t="s">
        <v>21</v>
      </c>
      <c r="C49" s="39" t="s">
        <v>22</v>
      </c>
      <c r="D49" s="39">
        <v>6001</v>
      </c>
      <c r="E49" s="13" t="s">
        <v>43</v>
      </c>
      <c r="F49" s="46">
        <v>2908</v>
      </c>
      <c r="G49" s="47" t="s">
        <v>76</v>
      </c>
      <c r="H49" s="46">
        <v>0.10979999999999999</v>
      </c>
      <c r="I49" s="46">
        <v>9.3700000000000006E-2</v>
      </c>
      <c r="J49" s="46">
        <v>0.10979999999999999</v>
      </c>
      <c r="K49" s="49">
        <f t="shared" si="3"/>
        <v>2.3425000000000001E-2</v>
      </c>
      <c r="L49" s="8" t="s">
        <v>78</v>
      </c>
    </row>
    <row r="50" spans="1:12" s="14" customFormat="1" ht="25.5" customHeight="1" thickBot="1" x14ac:dyDescent="0.3">
      <c r="A50" s="39" t="s">
        <v>20</v>
      </c>
      <c r="B50" s="39" t="s">
        <v>21</v>
      </c>
      <c r="C50" s="39" t="s">
        <v>22</v>
      </c>
      <c r="D50" s="57" t="s">
        <v>44</v>
      </c>
      <c r="E50" s="11" t="s">
        <v>45</v>
      </c>
      <c r="F50" s="44">
        <v>128</v>
      </c>
      <c r="G50" s="45" t="s">
        <v>65</v>
      </c>
      <c r="H50" s="44">
        <v>1.8599999999999998E-2</v>
      </c>
      <c r="I50" s="44">
        <v>0.83099999999999996</v>
      </c>
      <c r="J50" s="44">
        <v>1.8599999999999998E-2</v>
      </c>
      <c r="K50" s="49">
        <f t="shared" si="3"/>
        <v>0.20774999999999999</v>
      </c>
      <c r="L50" s="8" t="s">
        <v>78</v>
      </c>
    </row>
    <row r="51" spans="1:12" s="14" customFormat="1" ht="29.25" customHeight="1" thickBot="1" x14ac:dyDescent="0.3">
      <c r="A51" s="39" t="s">
        <v>20</v>
      </c>
      <c r="B51" s="39" t="s">
        <v>21</v>
      </c>
      <c r="C51" s="39" t="s">
        <v>22</v>
      </c>
      <c r="D51" s="57" t="s">
        <v>46</v>
      </c>
      <c r="E51" s="11" t="s">
        <v>47</v>
      </c>
      <c r="F51" s="44">
        <v>2909</v>
      </c>
      <c r="G51" s="45" t="s">
        <v>62</v>
      </c>
      <c r="H51" s="44">
        <v>1.8599999999999998E-2</v>
      </c>
      <c r="I51" s="44">
        <v>1.0868</v>
      </c>
      <c r="J51" s="44">
        <v>1.8599999999999998E-2</v>
      </c>
      <c r="K51" s="49">
        <f t="shared" si="3"/>
        <v>0.2717</v>
      </c>
      <c r="L51" s="8" t="s">
        <v>78</v>
      </c>
    </row>
    <row r="52" spans="1:12" s="14" customFormat="1" ht="25.5" customHeight="1" thickBot="1" x14ac:dyDescent="0.3">
      <c r="A52" s="39" t="s">
        <v>20</v>
      </c>
      <c r="B52" s="39" t="s">
        <v>21</v>
      </c>
      <c r="C52" s="39" t="s">
        <v>22</v>
      </c>
      <c r="D52" s="57" t="s">
        <v>48</v>
      </c>
      <c r="E52" s="11" t="s">
        <v>49</v>
      </c>
      <c r="F52" s="44">
        <v>2908</v>
      </c>
      <c r="G52" s="45" t="s">
        <v>76</v>
      </c>
      <c r="H52" s="44">
        <v>0.72799999999999998</v>
      </c>
      <c r="I52" s="44">
        <v>15.422000000000001</v>
      </c>
      <c r="J52" s="44">
        <v>0.72799999999999998</v>
      </c>
      <c r="K52" s="49">
        <f t="shared" si="3"/>
        <v>3.8555000000000001</v>
      </c>
      <c r="L52" s="8" t="s">
        <v>78</v>
      </c>
    </row>
    <row r="53" spans="1:12" s="14" customFormat="1" ht="26.25" customHeight="1" thickBot="1" x14ac:dyDescent="0.3">
      <c r="A53" s="39" t="s">
        <v>20</v>
      </c>
      <c r="B53" s="39" t="s">
        <v>21</v>
      </c>
      <c r="C53" s="39" t="s">
        <v>22</v>
      </c>
      <c r="D53" s="57" t="s">
        <v>50</v>
      </c>
      <c r="E53" s="13" t="s">
        <v>51</v>
      </c>
      <c r="F53" s="44">
        <v>128</v>
      </c>
      <c r="G53" s="45" t="s">
        <v>65</v>
      </c>
      <c r="H53" s="44">
        <v>0.19489999999999999</v>
      </c>
      <c r="I53" s="44">
        <v>2.7863000000000002</v>
      </c>
      <c r="J53" s="44">
        <v>0.19489999999999999</v>
      </c>
      <c r="K53" s="49">
        <f t="shared" si="3"/>
        <v>0.69657500000000006</v>
      </c>
      <c r="L53" s="8" t="s">
        <v>78</v>
      </c>
    </row>
    <row r="54" spans="1:12" s="14" customFormat="1" ht="24" customHeight="1" thickBot="1" x14ac:dyDescent="0.3">
      <c r="A54" s="39" t="s">
        <v>20</v>
      </c>
      <c r="B54" s="39" t="s">
        <v>21</v>
      </c>
      <c r="C54" s="39" t="s">
        <v>22</v>
      </c>
      <c r="D54" s="57" t="s">
        <v>52</v>
      </c>
      <c r="E54" s="11" t="s">
        <v>38</v>
      </c>
      <c r="F54" s="44">
        <v>128</v>
      </c>
      <c r="G54" s="45" t="s">
        <v>65</v>
      </c>
      <c r="H54" s="11">
        <v>1E-4</v>
      </c>
      <c r="I54" s="18">
        <v>5.0000000000000001E-4</v>
      </c>
      <c r="J54" s="11">
        <v>1E-4</v>
      </c>
      <c r="K54" s="49">
        <f t="shared" si="3"/>
        <v>1.25E-4</v>
      </c>
      <c r="L54" s="8" t="s">
        <v>78</v>
      </c>
    </row>
    <row r="55" spans="1:12" s="26" customFormat="1" ht="26.25" customHeight="1" thickBot="1" x14ac:dyDescent="0.3">
      <c r="A55" s="39" t="s">
        <v>20</v>
      </c>
      <c r="B55" s="39" t="s">
        <v>21</v>
      </c>
      <c r="C55" s="39" t="s">
        <v>22</v>
      </c>
      <c r="D55" s="57" t="s">
        <v>53</v>
      </c>
      <c r="E55" s="11" t="s">
        <v>54</v>
      </c>
      <c r="F55" s="44">
        <v>2908</v>
      </c>
      <c r="G55" s="45" t="s">
        <v>77</v>
      </c>
      <c r="H55" s="44">
        <v>1.0800000000000001E-2</v>
      </c>
      <c r="I55" s="50">
        <v>0.19539999999999999</v>
      </c>
      <c r="J55" s="44">
        <v>1.0800000000000001E-2</v>
      </c>
      <c r="K55" s="49">
        <f>I55/3</f>
        <v>6.5133333333333335E-2</v>
      </c>
      <c r="L55" s="48" t="s">
        <v>78</v>
      </c>
    </row>
    <row r="56" spans="1:12" s="26" customFormat="1" ht="24.75" customHeight="1" thickBot="1" x14ac:dyDescent="0.3">
      <c r="A56" s="39" t="s">
        <v>20</v>
      </c>
      <c r="B56" s="39" t="s">
        <v>21</v>
      </c>
      <c r="C56" s="39" t="s">
        <v>22</v>
      </c>
      <c r="D56" s="57" t="s">
        <v>53</v>
      </c>
      <c r="E56" s="11" t="s">
        <v>54</v>
      </c>
      <c r="F56" s="46">
        <v>330</v>
      </c>
      <c r="G56" s="47" t="s">
        <v>66</v>
      </c>
      <c r="H56" s="51">
        <v>1.9E-3</v>
      </c>
      <c r="I56" s="51">
        <v>3.4799999999999998E-2</v>
      </c>
      <c r="J56" s="51">
        <v>1.9E-3</v>
      </c>
      <c r="K56" s="49">
        <f t="shared" ref="K56:K70" si="4">I56/3</f>
        <v>1.1599999999999999E-2</v>
      </c>
      <c r="L56" s="48" t="s">
        <v>78</v>
      </c>
    </row>
    <row r="57" spans="1:12" s="26" customFormat="1" ht="24" customHeight="1" thickBot="1" x14ac:dyDescent="0.3">
      <c r="A57" s="39" t="s">
        <v>20</v>
      </c>
      <c r="B57" s="39" t="s">
        <v>21</v>
      </c>
      <c r="C57" s="39" t="s">
        <v>22</v>
      </c>
      <c r="D57" s="57" t="s">
        <v>53</v>
      </c>
      <c r="E57" s="11" t="s">
        <v>54</v>
      </c>
      <c r="F57" s="46">
        <v>337</v>
      </c>
      <c r="G57" s="47" t="s">
        <v>63</v>
      </c>
      <c r="H57" s="51">
        <v>5.8999999999999999E-3</v>
      </c>
      <c r="I57" s="51">
        <v>0.1079</v>
      </c>
      <c r="J57" s="51">
        <v>5.8999999999999999E-3</v>
      </c>
      <c r="K57" s="49">
        <f t="shared" si="4"/>
        <v>3.5966666666666668E-2</v>
      </c>
      <c r="L57" s="48" t="s">
        <v>78</v>
      </c>
    </row>
    <row r="58" spans="1:12" s="26" customFormat="1" ht="26.25" customHeight="1" thickBot="1" x14ac:dyDescent="0.3">
      <c r="A58" s="39" t="s">
        <v>20</v>
      </c>
      <c r="B58" s="39" t="s">
        <v>21</v>
      </c>
      <c r="C58" s="39" t="s">
        <v>22</v>
      </c>
      <c r="D58" s="57" t="s">
        <v>53</v>
      </c>
      <c r="E58" s="11" t="s">
        <v>54</v>
      </c>
      <c r="F58" s="46">
        <v>301</v>
      </c>
      <c r="G58" s="47" t="s">
        <v>64</v>
      </c>
      <c r="H58" s="51">
        <v>5.0000000000000001E-4</v>
      </c>
      <c r="I58" s="51">
        <v>8.6E-3</v>
      </c>
      <c r="J58" s="51">
        <v>5.0000000000000001E-4</v>
      </c>
      <c r="K58" s="49">
        <f t="shared" si="4"/>
        <v>2.8666666666666667E-3</v>
      </c>
      <c r="L58" s="48" t="s">
        <v>78</v>
      </c>
    </row>
    <row r="59" spans="1:12" s="26" customFormat="1" ht="28.5" customHeight="1" thickBot="1" x14ac:dyDescent="0.3">
      <c r="A59" s="39" t="s">
        <v>20</v>
      </c>
      <c r="B59" s="39" t="s">
        <v>21</v>
      </c>
      <c r="C59" s="39" t="s">
        <v>22</v>
      </c>
      <c r="D59" s="57" t="s">
        <v>55</v>
      </c>
      <c r="E59" s="11" t="s">
        <v>54</v>
      </c>
      <c r="F59" s="44">
        <v>2908</v>
      </c>
      <c r="G59" s="45" t="s">
        <v>77</v>
      </c>
      <c r="H59" s="44">
        <v>1.0800000000000001E-2</v>
      </c>
      <c r="I59" s="50">
        <v>0.19539999999999999</v>
      </c>
      <c r="J59" s="44">
        <v>1.0800000000000001E-2</v>
      </c>
      <c r="K59" s="49">
        <f t="shared" si="4"/>
        <v>6.5133333333333335E-2</v>
      </c>
      <c r="L59" s="48" t="s">
        <v>78</v>
      </c>
    </row>
    <row r="60" spans="1:12" s="26" customFormat="1" ht="25.5" customHeight="1" thickBot="1" x14ac:dyDescent="0.3">
      <c r="A60" s="39" t="s">
        <v>20</v>
      </c>
      <c r="B60" s="39" t="s">
        <v>21</v>
      </c>
      <c r="C60" s="39" t="s">
        <v>22</v>
      </c>
      <c r="D60" s="57" t="s">
        <v>55</v>
      </c>
      <c r="E60" s="11" t="s">
        <v>54</v>
      </c>
      <c r="F60" s="46">
        <v>330</v>
      </c>
      <c r="G60" s="47" t="s">
        <v>66</v>
      </c>
      <c r="H60" s="51">
        <v>1.9E-3</v>
      </c>
      <c r="I60" s="51">
        <v>3.4799999999999998E-2</v>
      </c>
      <c r="J60" s="51">
        <v>1.9E-3</v>
      </c>
      <c r="K60" s="49">
        <f t="shared" si="4"/>
        <v>1.1599999999999999E-2</v>
      </c>
      <c r="L60" s="48" t="s">
        <v>78</v>
      </c>
    </row>
    <row r="61" spans="1:12" s="26" customFormat="1" ht="23.25" customHeight="1" thickBot="1" x14ac:dyDescent="0.3">
      <c r="A61" s="39" t="s">
        <v>20</v>
      </c>
      <c r="B61" s="39" t="s">
        <v>21</v>
      </c>
      <c r="C61" s="39" t="s">
        <v>22</v>
      </c>
      <c r="D61" s="57" t="s">
        <v>55</v>
      </c>
      <c r="E61" s="11" t="s">
        <v>54</v>
      </c>
      <c r="F61" s="46">
        <v>337</v>
      </c>
      <c r="G61" s="47" t="s">
        <v>63</v>
      </c>
      <c r="H61" s="51">
        <v>5.8999999999999999E-3</v>
      </c>
      <c r="I61" s="51">
        <v>0.1079</v>
      </c>
      <c r="J61" s="51">
        <v>5.8999999999999999E-3</v>
      </c>
      <c r="K61" s="49">
        <f t="shared" si="4"/>
        <v>3.5966666666666668E-2</v>
      </c>
      <c r="L61" s="48" t="s">
        <v>78</v>
      </c>
    </row>
    <row r="62" spans="1:12" s="26" customFormat="1" ht="21.75" customHeight="1" thickBot="1" x14ac:dyDescent="0.3">
      <c r="A62" s="39" t="s">
        <v>20</v>
      </c>
      <c r="B62" s="39" t="s">
        <v>21</v>
      </c>
      <c r="C62" s="39" t="s">
        <v>22</v>
      </c>
      <c r="D62" s="57" t="s">
        <v>55</v>
      </c>
      <c r="E62" s="11" t="s">
        <v>54</v>
      </c>
      <c r="F62" s="46">
        <v>301</v>
      </c>
      <c r="G62" s="47" t="s">
        <v>64</v>
      </c>
      <c r="H62" s="51">
        <v>5.0000000000000001E-4</v>
      </c>
      <c r="I62" s="51">
        <v>8.6E-3</v>
      </c>
      <c r="J62" s="51">
        <v>5.0000000000000001E-4</v>
      </c>
      <c r="K62" s="49">
        <f t="shared" si="4"/>
        <v>2.8666666666666667E-3</v>
      </c>
      <c r="L62" s="48" t="s">
        <v>78</v>
      </c>
    </row>
    <row r="63" spans="1:12" s="26" customFormat="1" ht="24" customHeight="1" thickBot="1" x14ac:dyDescent="0.3">
      <c r="A63" s="39" t="s">
        <v>20</v>
      </c>
      <c r="B63" s="39" t="s">
        <v>21</v>
      </c>
      <c r="C63" s="39" t="s">
        <v>22</v>
      </c>
      <c r="D63" s="57" t="s">
        <v>56</v>
      </c>
      <c r="E63" s="11" t="s">
        <v>54</v>
      </c>
      <c r="F63" s="44">
        <v>2908</v>
      </c>
      <c r="G63" s="45" t="s">
        <v>77</v>
      </c>
      <c r="H63" s="44">
        <v>1.0800000000000001E-2</v>
      </c>
      <c r="I63" s="50">
        <v>0.19539999999999999</v>
      </c>
      <c r="J63" s="44">
        <v>1.0800000000000001E-2</v>
      </c>
      <c r="K63" s="49">
        <f t="shared" si="4"/>
        <v>6.5133333333333335E-2</v>
      </c>
      <c r="L63" s="48" t="s">
        <v>78</v>
      </c>
    </row>
    <row r="64" spans="1:12" s="26" customFormat="1" ht="23.25" customHeight="1" thickBot="1" x14ac:dyDescent="0.3">
      <c r="A64" s="39" t="s">
        <v>20</v>
      </c>
      <c r="B64" s="39" t="s">
        <v>21</v>
      </c>
      <c r="C64" s="39" t="s">
        <v>22</v>
      </c>
      <c r="D64" s="57" t="s">
        <v>56</v>
      </c>
      <c r="E64" s="11" t="s">
        <v>54</v>
      </c>
      <c r="F64" s="46">
        <v>330</v>
      </c>
      <c r="G64" s="47" t="s">
        <v>66</v>
      </c>
      <c r="H64" s="51">
        <v>1.9E-3</v>
      </c>
      <c r="I64" s="51">
        <v>3.4799999999999998E-2</v>
      </c>
      <c r="J64" s="51">
        <v>1.9E-3</v>
      </c>
      <c r="K64" s="49">
        <f t="shared" si="4"/>
        <v>1.1599999999999999E-2</v>
      </c>
      <c r="L64" s="48" t="s">
        <v>78</v>
      </c>
    </row>
    <row r="65" spans="1:12" s="26" customFormat="1" ht="24" customHeight="1" thickBot="1" x14ac:dyDescent="0.3">
      <c r="A65" s="39" t="s">
        <v>20</v>
      </c>
      <c r="B65" s="39" t="s">
        <v>21</v>
      </c>
      <c r="C65" s="39" t="s">
        <v>22</v>
      </c>
      <c r="D65" s="57" t="s">
        <v>56</v>
      </c>
      <c r="E65" s="11" t="s">
        <v>54</v>
      </c>
      <c r="F65" s="46">
        <v>337</v>
      </c>
      <c r="G65" s="47" t="s">
        <v>63</v>
      </c>
      <c r="H65" s="51">
        <v>5.8999999999999999E-3</v>
      </c>
      <c r="I65" s="51">
        <v>0.1079</v>
      </c>
      <c r="J65" s="51">
        <v>5.8999999999999999E-3</v>
      </c>
      <c r="K65" s="49">
        <f t="shared" si="4"/>
        <v>3.5966666666666668E-2</v>
      </c>
      <c r="L65" s="48" t="s">
        <v>78</v>
      </c>
    </row>
    <row r="66" spans="1:12" s="26" customFormat="1" ht="26.25" customHeight="1" thickBot="1" x14ac:dyDescent="0.3">
      <c r="A66" s="39" t="s">
        <v>20</v>
      </c>
      <c r="B66" s="39" t="s">
        <v>21</v>
      </c>
      <c r="C66" s="39" t="s">
        <v>22</v>
      </c>
      <c r="D66" s="57" t="s">
        <v>56</v>
      </c>
      <c r="E66" s="11" t="s">
        <v>54</v>
      </c>
      <c r="F66" s="46">
        <v>301</v>
      </c>
      <c r="G66" s="47" t="s">
        <v>64</v>
      </c>
      <c r="H66" s="51">
        <v>5.0000000000000001E-4</v>
      </c>
      <c r="I66" s="51">
        <v>8.6E-3</v>
      </c>
      <c r="J66" s="51">
        <v>5.0000000000000001E-4</v>
      </c>
      <c r="K66" s="49">
        <f t="shared" si="4"/>
        <v>2.8666666666666667E-3</v>
      </c>
      <c r="L66" s="48" t="s">
        <v>78</v>
      </c>
    </row>
    <row r="67" spans="1:12" s="26" customFormat="1" ht="25.5" customHeight="1" thickBot="1" x14ac:dyDescent="0.3">
      <c r="A67" s="39" t="s">
        <v>20</v>
      </c>
      <c r="B67" s="39" t="s">
        <v>21</v>
      </c>
      <c r="C67" s="39" t="s">
        <v>22</v>
      </c>
      <c r="D67" s="57" t="s">
        <v>57</v>
      </c>
      <c r="E67" s="11" t="s">
        <v>54</v>
      </c>
      <c r="F67" s="44">
        <v>2908</v>
      </c>
      <c r="G67" s="45" t="s">
        <v>77</v>
      </c>
      <c r="H67" s="44">
        <v>1.0800000000000001E-2</v>
      </c>
      <c r="I67" s="50">
        <v>0.19539999999999999</v>
      </c>
      <c r="J67" s="44">
        <v>1.0800000000000001E-2</v>
      </c>
      <c r="K67" s="49">
        <f t="shared" si="4"/>
        <v>6.5133333333333335E-2</v>
      </c>
      <c r="L67" s="48" t="s">
        <v>78</v>
      </c>
    </row>
    <row r="68" spans="1:12" s="26" customFormat="1" ht="25.5" customHeight="1" thickBot="1" x14ac:dyDescent="0.3">
      <c r="A68" s="39" t="s">
        <v>20</v>
      </c>
      <c r="B68" s="39" t="s">
        <v>23</v>
      </c>
      <c r="C68" s="39" t="s">
        <v>24</v>
      </c>
      <c r="D68" s="57" t="s">
        <v>57</v>
      </c>
      <c r="E68" s="11" t="s">
        <v>54</v>
      </c>
      <c r="F68" s="46">
        <v>330</v>
      </c>
      <c r="G68" s="47" t="s">
        <v>66</v>
      </c>
      <c r="H68" s="51">
        <v>1.9E-3</v>
      </c>
      <c r="I68" s="51">
        <v>3.4799999999999998E-2</v>
      </c>
      <c r="J68" s="51">
        <v>1.9E-3</v>
      </c>
      <c r="K68" s="49">
        <f t="shared" si="4"/>
        <v>1.1599999999999999E-2</v>
      </c>
      <c r="L68" s="48" t="s">
        <v>78</v>
      </c>
    </row>
    <row r="69" spans="1:12" s="26" customFormat="1" ht="28.5" customHeight="1" thickBot="1" x14ac:dyDescent="0.3">
      <c r="A69" s="39" t="s">
        <v>20</v>
      </c>
      <c r="B69" s="39" t="s">
        <v>21</v>
      </c>
      <c r="C69" s="39" t="s">
        <v>22</v>
      </c>
      <c r="D69" s="57" t="s">
        <v>57</v>
      </c>
      <c r="E69" s="11" t="s">
        <v>54</v>
      </c>
      <c r="F69" s="46">
        <v>337</v>
      </c>
      <c r="G69" s="47" t="s">
        <v>63</v>
      </c>
      <c r="H69" s="51">
        <v>5.8999999999999999E-3</v>
      </c>
      <c r="I69" s="51">
        <v>0.1079</v>
      </c>
      <c r="J69" s="51">
        <v>5.8999999999999999E-3</v>
      </c>
      <c r="K69" s="49">
        <f t="shared" si="4"/>
        <v>3.5966666666666668E-2</v>
      </c>
      <c r="L69" s="48" t="s">
        <v>78</v>
      </c>
    </row>
    <row r="70" spans="1:12" s="26" customFormat="1" ht="24" customHeight="1" thickBot="1" x14ac:dyDescent="0.3">
      <c r="A70" s="39" t="s">
        <v>20</v>
      </c>
      <c r="B70" s="39" t="s">
        <v>21</v>
      </c>
      <c r="C70" s="39" t="s">
        <v>22</v>
      </c>
      <c r="D70" s="57" t="s">
        <v>57</v>
      </c>
      <c r="E70" s="11" t="s">
        <v>54</v>
      </c>
      <c r="F70" s="46">
        <v>301</v>
      </c>
      <c r="G70" s="47" t="s">
        <v>64</v>
      </c>
      <c r="H70" s="51">
        <v>5.0000000000000001E-4</v>
      </c>
      <c r="I70" s="51">
        <v>8.6E-3</v>
      </c>
      <c r="J70" s="51">
        <v>5.0000000000000001E-4</v>
      </c>
      <c r="K70" s="49">
        <f t="shared" si="4"/>
        <v>2.8666666666666667E-3</v>
      </c>
      <c r="L70" s="48" t="s">
        <v>78</v>
      </c>
    </row>
    <row r="71" spans="1:12" s="14" customFormat="1" x14ac:dyDescent="0.25">
      <c r="E71" s="21"/>
      <c r="K71" s="22"/>
    </row>
    <row r="72" spans="1:12" s="14" customFormat="1" x14ac:dyDescent="0.25">
      <c r="E72" s="21"/>
    </row>
    <row r="73" spans="1:12" s="14" customFormat="1" x14ac:dyDescent="0.25">
      <c r="E73" s="21"/>
    </row>
  </sheetData>
  <mergeCells count="19">
    <mergeCell ref="A1:C1"/>
    <mergeCell ref="D1:E1"/>
    <mergeCell ref="F1:F3"/>
    <mergeCell ref="H1:I1"/>
    <mergeCell ref="J1:K1"/>
    <mergeCell ref="B2:C2"/>
    <mergeCell ref="A2:A3"/>
    <mergeCell ref="D2:D3"/>
    <mergeCell ref="E2:E3"/>
    <mergeCell ref="G1:G3"/>
    <mergeCell ref="P1:P3"/>
    <mergeCell ref="N1:N3"/>
    <mergeCell ref="O1:O3"/>
    <mergeCell ref="H2:H3"/>
    <mergeCell ref="I2:I3"/>
    <mergeCell ref="J2:J3"/>
    <mergeCell ref="K2:K3"/>
    <mergeCell ref="L1:L3"/>
    <mergeCell ref="M1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taurus_mn@mail.ru</dc:creator>
  <cp:lastModifiedBy>Пользователь</cp:lastModifiedBy>
  <dcterms:created xsi:type="dcterms:W3CDTF">2021-09-28T05:04:37Z</dcterms:created>
  <dcterms:modified xsi:type="dcterms:W3CDTF">2023-04-25T11:41:55Z</dcterms:modified>
</cp:coreProperties>
</file>