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240" windowHeight="12645" activeTab="1"/>
  </bookViews>
  <sheets>
    <sheet name="Абыз" sheetId="1" r:id="rId1"/>
    <sheet name=" выбр Абыз" sheetId="2" r:id="rId2"/>
    <sheet name="сброс Абыз" sheetId="3" r:id="rId3"/>
    <sheet name=" сточн водах Абыз" sheetId="4" r:id="rId4"/>
    <sheet name="отх Абыз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2" l="1"/>
  <c r="A41" i="2"/>
  <c r="A40" i="2"/>
  <c r="C23" i="1" l="1"/>
</calcChain>
</file>

<file path=xl/sharedStrings.xml><?xml version="1.0" encoding="utf-8"?>
<sst xmlns="http://schemas.openxmlformats.org/spreadsheetml/2006/main" count="229" uniqueCount="136">
  <si>
    <t>№ п/п</t>
  </si>
  <si>
    <t>№</t>
  </si>
  <si>
    <t>Общие сведения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</si>
  <si>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</si>
  <si>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</si>
  <si>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</si>
  <si>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</si>
  <si>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</si>
  <si>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</si>
  <si>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</si>
  <si>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</si>
  <si>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</si>
  <si>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</si>
  <si>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</si>
  <si>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</si>
  <si>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</si>
  <si>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</si>
  <si>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</si>
  <si>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</si>
  <si>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</si>
  <si>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</si>
  <si>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</si>
  <si>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</si>
  <si>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</si>
  <si>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</si>
  <si>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</si>
  <si>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</si>
  <si>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</si>
  <si>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</si>
  <si>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</si>
  <si>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</si>
  <si>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</si>
  <si>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</si>
  <si>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</si>
  <si>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Данные о сбросах сточных вод в воду за отчетный год</t>
  </si>
  <si>
    <t>Перенос загрязнителей в сточных водах за пределы участка*</t>
  </si>
  <si>
    <t xml:space="preserve"> Данные об объемах отходов 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</si>
  <si>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</si>
  <si>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</si>
  <si>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</si>
  <si>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</si>
  <si>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</si>
  <si>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r>
      <t>Объем переданных стоков сторонним организациям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)*</t>
    </r>
  </si>
  <si>
    <r>
      <t>Повторное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</t>
    </r>
  </si>
  <si>
    <t>* Объем закачки воды в пласт (м3)</t>
  </si>
  <si>
    <t>-</t>
  </si>
  <si>
    <r>
      <t>Оборотное использование (м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0"/>
        <color rgb="FF000000"/>
        <rFont val="Times New Roman"/>
        <family val="1"/>
        <charset val="204"/>
      </rPr>
      <t>)-факт</t>
    </r>
  </si>
  <si>
    <t xml:space="preserve">Железо оксид </t>
  </si>
  <si>
    <t>Марганец и его соед</t>
  </si>
  <si>
    <t>Сероводород</t>
  </si>
  <si>
    <t>Оксид углерода</t>
  </si>
  <si>
    <t>Смесь углеводовС1-С5</t>
  </si>
  <si>
    <t>Смесь углеводовС6-С10</t>
  </si>
  <si>
    <t>Пентилены</t>
  </si>
  <si>
    <t>Бензол</t>
  </si>
  <si>
    <t>Диметилбензол</t>
  </si>
  <si>
    <t>Метилбензол</t>
  </si>
  <si>
    <t>Этилбензол</t>
  </si>
  <si>
    <t>Смесь углеводородов С12-С19</t>
  </si>
  <si>
    <t xml:space="preserve">Пыль неорганическая 70-20 % </t>
  </si>
  <si>
    <t>630-08-0</t>
  </si>
  <si>
    <t>Р</t>
  </si>
  <si>
    <t>060441000268</t>
  </si>
  <si>
    <t>рудник Абыз</t>
  </si>
  <si>
    <t>Добыча медных руд подземным способом</t>
  </si>
  <si>
    <t>Вмещаюшая порода</t>
  </si>
  <si>
    <t>010101</t>
  </si>
  <si>
    <t>Хром</t>
  </si>
  <si>
    <t>Азота (IV) диоксид</t>
  </si>
  <si>
    <t>Азот (II) оксид</t>
  </si>
  <si>
    <t>Фтористые газообразные соединения</t>
  </si>
  <si>
    <t>Фториды неорган.плохо растворимые</t>
  </si>
  <si>
    <t>Бутан-1-ол (Бутиловый спирт)</t>
  </si>
  <si>
    <t>Этанол</t>
  </si>
  <si>
    <t>2-Этоксиэтанол (Этиловый эфир этиленгликоля, Этилцеллозольв)</t>
  </si>
  <si>
    <t>Бутилацетат</t>
  </si>
  <si>
    <t>Пропан-2-он</t>
  </si>
  <si>
    <t>Уайт-спирит</t>
  </si>
  <si>
    <t>Масло минеральное</t>
  </si>
  <si>
    <t>7440-47-3</t>
  </si>
  <si>
    <t>71-43-2</t>
  </si>
  <si>
    <t xml:space="preserve">Вентиляционный восстающий №2 </t>
  </si>
  <si>
    <t xml:space="preserve">ТРК масло </t>
  </si>
  <si>
    <t xml:space="preserve">ТРК бензин </t>
  </si>
  <si>
    <t xml:space="preserve">ТРК диз.топливо </t>
  </si>
  <si>
    <t xml:space="preserve">Дыхательный клапан резервуара для масла </t>
  </si>
  <si>
    <t>Дыхательный клапан резервуара (бензин)</t>
  </si>
  <si>
    <t xml:space="preserve">Дыхательный клапан резервуара (диз топливо) </t>
  </si>
  <si>
    <t>Отвалы вскрышных пород</t>
  </si>
  <si>
    <t>Отвалы ПРС</t>
  </si>
  <si>
    <t>Рудный склад</t>
  </si>
  <si>
    <t>Склад щебня</t>
  </si>
  <si>
    <t>Склад балласта</t>
  </si>
  <si>
    <t>Склад окисленной руды</t>
  </si>
  <si>
    <t>Выездная траншея</t>
  </si>
  <si>
    <t>Механическая мастерская</t>
  </si>
  <si>
    <t>Лакокрасочный участок</t>
  </si>
  <si>
    <t>Гидрохлорид</t>
  </si>
  <si>
    <t>Серная кислота</t>
  </si>
  <si>
    <t>Сера диоксид</t>
  </si>
  <si>
    <t>Бута-1,3-диен</t>
  </si>
  <si>
    <t>Изобутилен</t>
  </si>
  <si>
    <t>2-Метабута-1,3-диен</t>
  </si>
  <si>
    <t>Пропен</t>
  </si>
  <si>
    <t>Этен</t>
  </si>
  <si>
    <t>1-(Метивинил)бензол</t>
  </si>
  <si>
    <t>Винилбензол</t>
  </si>
  <si>
    <t>2-Хлорбута-1,3-диен</t>
  </si>
  <si>
    <t>Дибутилфталат</t>
  </si>
  <si>
    <t>Оксиран</t>
  </si>
  <si>
    <t>Акрилонитрил</t>
  </si>
  <si>
    <t>Сольвент нафта</t>
  </si>
  <si>
    <t>Эмульсол</t>
  </si>
  <si>
    <t>Пыль абразивная</t>
  </si>
  <si>
    <t>Карагандинская область,
г. Караганда, пр. Строителей, 35а</t>
  </si>
  <si>
    <t xml:space="preserve">Карагандинская </t>
  </si>
  <si>
    <t>Каркаралинский район, пос. Абыз, промплощадка</t>
  </si>
  <si>
    <t>ПО "Карагандацветмет"</t>
  </si>
  <si>
    <t>Расчетный метод</t>
  </si>
  <si>
    <t>филиала ТОО "Корпорация Казахмыс"</t>
  </si>
  <si>
    <t>исп.: Дузбаева А. К.</t>
  </si>
  <si>
    <t>т.: 95 71 18</t>
  </si>
  <si>
    <t>green6@kazakhmys.kz</t>
  </si>
  <si>
    <t>1330-20-7</t>
  </si>
  <si>
    <t>108-88-3</t>
  </si>
  <si>
    <t>сбросов в водные объекты отсутствуют.</t>
  </si>
  <si>
    <t>75-01-4</t>
  </si>
  <si>
    <t>117-81-7</t>
  </si>
  <si>
    <t>10024-97-2</t>
  </si>
  <si>
    <t>стационарный источник</t>
  </si>
  <si>
    <t>Объем, кг/год *</t>
  </si>
  <si>
    <t>2022 год</t>
  </si>
  <si>
    <t>И.о. генерального директора</t>
  </si>
  <si>
    <t>Д. К. Нурекин</t>
  </si>
  <si>
    <t>Нурекин Д. К.</t>
  </si>
  <si>
    <t>49,4323
76,4876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</si>
</sst>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CFCFCF"/>
      </right>
      <top/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1" applyFont="1"/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en6@kazakhmys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workbookViewId="0">
      <selection activeCell="C3" sqref="C3"/>
    </sheetView>
  </sheetViews>
  <sheetFormatPr defaultRowHeight="15" x14ac:dyDescent="0.25"/>
  <cols>
    <col min="1" max="1" width="5.28515625" style="24" customWidth="1"/>
    <col min="2" max="2" width="56.7109375" style="24" customWidth="1"/>
    <col min="3" max="3" width="44.7109375" style="24" customWidth="1"/>
    <col min="4" max="16384" width="9.140625" style="24"/>
  </cols>
  <sheetData>
    <row r="2" spans="1:3" x14ac:dyDescent="0.25">
      <c r="A2" s="41" t="s">
        <v>2</v>
      </c>
      <c r="B2" s="41"/>
      <c r="C2" s="41"/>
    </row>
    <row r="3" spans="1:3" ht="28.5" x14ac:dyDescent="0.25">
      <c r="A3" s="25" t="s">
        <v>0</v>
      </c>
      <c r="B3" s="25" t="s">
        <v>3</v>
      </c>
      <c r="C3" s="25" t="s">
        <v>4</v>
      </c>
    </row>
    <row r="4" spans="1:3" x14ac:dyDescent="0.25">
      <c r="A4" s="26">
        <v>1</v>
      </c>
      <c r="B4" s="26">
        <v>2</v>
      </c>
      <c r="C4" s="26">
        <v>3</v>
      </c>
    </row>
    <row r="5" spans="1:3" ht="24" customHeight="1" x14ac:dyDescent="0.25">
      <c r="A5" s="27">
        <v>1</v>
      </c>
      <c r="B5" s="28" t="s">
        <v>5</v>
      </c>
      <c r="C5" s="5" t="s">
        <v>63</v>
      </c>
    </row>
    <row r="6" spans="1:3" x14ac:dyDescent="0.25">
      <c r="A6" s="27">
        <v>2</v>
      </c>
      <c r="B6" s="28" t="s">
        <v>6</v>
      </c>
      <c r="C6" s="15" t="s">
        <v>62</v>
      </c>
    </row>
    <row r="7" spans="1:3" ht="30.75" customHeight="1" x14ac:dyDescent="0.25">
      <c r="A7" s="27">
        <v>3</v>
      </c>
      <c r="B7" s="28" t="s">
        <v>7</v>
      </c>
      <c r="C7" s="5" t="s">
        <v>114</v>
      </c>
    </row>
    <row r="8" spans="1:3" x14ac:dyDescent="0.25">
      <c r="A8" s="27">
        <v>4</v>
      </c>
      <c r="B8" s="28" t="s">
        <v>8</v>
      </c>
      <c r="C8" s="23" t="s">
        <v>134</v>
      </c>
    </row>
    <row r="9" spans="1:3" ht="60" customHeight="1" x14ac:dyDescent="0.25">
      <c r="A9" s="27">
        <v>5</v>
      </c>
      <c r="B9" s="28" t="s">
        <v>9</v>
      </c>
      <c r="C9" s="23" t="s">
        <v>45</v>
      </c>
    </row>
    <row r="10" spans="1:3" x14ac:dyDescent="0.25">
      <c r="A10" s="27">
        <v>6</v>
      </c>
      <c r="B10" s="28" t="s">
        <v>10</v>
      </c>
      <c r="C10" s="5" t="s">
        <v>131</v>
      </c>
    </row>
    <row r="11" spans="1:3" ht="29.25" customHeight="1" x14ac:dyDescent="0.25">
      <c r="A11" s="27">
        <v>7</v>
      </c>
      <c r="B11" s="28" t="s">
        <v>11</v>
      </c>
      <c r="C11" s="5" t="s">
        <v>45</v>
      </c>
    </row>
    <row r="12" spans="1:3" ht="30" x14ac:dyDescent="0.25">
      <c r="A12" s="27">
        <v>8</v>
      </c>
      <c r="B12" s="28" t="s">
        <v>12</v>
      </c>
      <c r="C12" s="5" t="s">
        <v>116</v>
      </c>
    </row>
    <row r="13" spans="1:3" x14ac:dyDescent="0.25">
      <c r="A13" s="27" t="s">
        <v>13</v>
      </c>
      <c r="B13" s="28" t="s">
        <v>14</v>
      </c>
      <c r="C13" s="5" t="s">
        <v>115</v>
      </c>
    </row>
    <row r="14" spans="1:3" x14ac:dyDescent="0.25">
      <c r="A14" s="27" t="s">
        <v>15</v>
      </c>
      <c r="B14" s="28" t="s">
        <v>16</v>
      </c>
      <c r="C14" s="5" t="s">
        <v>45</v>
      </c>
    </row>
    <row r="15" spans="1:3" x14ac:dyDescent="0.25">
      <c r="A15" s="27" t="s">
        <v>17</v>
      </c>
      <c r="B15" s="28" t="s">
        <v>18</v>
      </c>
      <c r="C15" s="5" t="s">
        <v>45</v>
      </c>
    </row>
    <row r="16" spans="1:3" x14ac:dyDescent="0.25">
      <c r="A16" s="27" t="s">
        <v>19</v>
      </c>
      <c r="B16" s="28" t="s">
        <v>20</v>
      </c>
      <c r="C16" s="5" t="s">
        <v>45</v>
      </c>
    </row>
    <row r="17" spans="1:3" ht="48.75" customHeight="1" x14ac:dyDescent="0.25">
      <c r="A17" s="27">
        <v>9</v>
      </c>
      <c r="B17" s="29" t="s">
        <v>21</v>
      </c>
      <c r="C17" s="23" t="s">
        <v>135</v>
      </c>
    </row>
    <row r="18" spans="1:3" ht="30" x14ac:dyDescent="0.25">
      <c r="A18" s="27">
        <v>10</v>
      </c>
      <c r="B18" s="29" t="s">
        <v>22</v>
      </c>
      <c r="C18" s="23" t="s">
        <v>118</v>
      </c>
    </row>
    <row r="19" spans="1:3" ht="15.75" thickBot="1" x14ac:dyDescent="0.3">
      <c r="A19" s="30"/>
      <c r="B19" s="31"/>
      <c r="C19" s="9"/>
    </row>
    <row r="20" spans="1:3" ht="17.25" customHeight="1" x14ac:dyDescent="0.25">
      <c r="A20" s="38" t="s">
        <v>23</v>
      </c>
      <c r="B20" s="39"/>
      <c r="C20" s="40"/>
    </row>
    <row r="21" spans="1:3" ht="28.5" x14ac:dyDescent="0.25">
      <c r="A21" s="25" t="s">
        <v>0</v>
      </c>
      <c r="B21" s="25" t="s">
        <v>3</v>
      </c>
      <c r="C21" s="25" t="s">
        <v>4</v>
      </c>
    </row>
    <row r="22" spans="1:3" x14ac:dyDescent="0.25">
      <c r="A22" s="26">
        <v>1</v>
      </c>
      <c r="B22" s="26">
        <v>2</v>
      </c>
      <c r="C22" s="26">
        <v>3</v>
      </c>
    </row>
    <row r="23" spans="1:3" ht="30" x14ac:dyDescent="0.25">
      <c r="A23" s="27">
        <v>1</v>
      </c>
      <c r="B23" s="32" t="s">
        <v>24</v>
      </c>
      <c r="C23" s="5" t="str">
        <f>C5</f>
        <v>рудник Абыз</v>
      </c>
    </row>
    <row r="24" spans="1:3" ht="30" x14ac:dyDescent="0.25">
      <c r="A24" s="27">
        <v>2</v>
      </c>
      <c r="B24" s="32" t="s">
        <v>25</v>
      </c>
      <c r="C24" s="5" t="s">
        <v>64</v>
      </c>
    </row>
    <row r="26" spans="1:3" s="34" customFormat="1" ht="15.75" x14ac:dyDescent="0.25"/>
    <row r="27" spans="1:3" s="34" customFormat="1" ht="15.75" x14ac:dyDescent="0.25">
      <c r="B27" s="35" t="s">
        <v>132</v>
      </c>
    </row>
    <row r="28" spans="1:3" s="34" customFormat="1" ht="15.75" x14ac:dyDescent="0.25">
      <c r="B28" s="35" t="s">
        <v>119</v>
      </c>
    </row>
    <row r="29" spans="1:3" s="35" customFormat="1" ht="15.75" x14ac:dyDescent="0.25">
      <c r="B29" s="35" t="s">
        <v>117</v>
      </c>
      <c r="C29" s="36" t="s">
        <v>133</v>
      </c>
    </row>
    <row r="30" spans="1:3" s="34" customFormat="1" ht="15.75" x14ac:dyDescent="0.25"/>
    <row r="31" spans="1:3" s="34" customFormat="1" ht="15.75" x14ac:dyDescent="0.25"/>
    <row r="32" spans="1:3" s="34" customFormat="1" ht="13.5" customHeight="1" x14ac:dyDescent="0.25">
      <c r="B32" s="33" t="s">
        <v>120</v>
      </c>
    </row>
    <row r="33" spans="2:2" s="34" customFormat="1" ht="13.5" customHeight="1" x14ac:dyDescent="0.25">
      <c r="B33" s="33" t="s">
        <v>121</v>
      </c>
    </row>
    <row r="34" spans="2:2" s="34" customFormat="1" ht="15" customHeight="1" x14ac:dyDescent="0.25">
      <c r="B34" s="37" t="s">
        <v>122</v>
      </c>
    </row>
    <row r="35" spans="2:2" s="34" customFormat="1" ht="15.75" x14ac:dyDescent="0.25"/>
    <row r="36" spans="2:2" s="34" customFormat="1" ht="15.75" x14ac:dyDescent="0.25"/>
    <row r="37" spans="2:2" s="34" customFormat="1" ht="15.75" x14ac:dyDescent="0.25"/>
    <row r="38" spans="2:2" s="34" customFormat="1" ht="15.75" x14ac:dyDescent="0.25"/>
    <row r="39" spans="2:2" s="34" customFormat="1" ht="15.75" x14ac:dyDescent="0.25"/>
    <row r="40" spans="2:2" s="34" customFormat="1" ht="15.75" x14ac:dyDescent="0.25"/>
    <row r="41" spans="2:2" s="34" customFormat="1" ht="15.75" x14ac:dyDescent="0.25"/>
  </sheetData>
  <mergeCells count="2">
    <mergeCell ref="A20:C20"/>
    <mergeCell ref="A2:C2"/>
  </mergeCells>
  <hyperlinks>
    <hyperlink ref="B3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51"/>
  <sheetViews>
    <sheetView tabSelected="1" view="pageBreakPreview" zoomScale="60" zoomScaleNormal="78" workbookViewId="0">
      <pane xSplit="5" ySplit="6" topLeftCell="M7" activePane="bottomRight" state="frozen"/>
      <selection pane="topRight" activeCell="F1" sqref="F1"/>
      <selection pane="bottomLeft" activeCell="A7" sqref="A7"/>
      <selection pane="bottomRight" activeCell="AA58" sqref="AA58"/>
    </sheetView>
  </sheetViews>
  <sheetFormatPr defaultRowHeight="15" x14ac:dyDescent="0.25"/>
  <cols>
    <col min="1" max="1" width="9.140625" style="2"/>
    <col min="2" max="2" width="11.28515625" style="2" customWidth="1"/>
    <col min="3" max="3" width="14.7109375" style="2" customWidth="1"/>
    <col min="4" max="4" width="14.85546875" style="2" customWidth="1"/>
    <col min="5" max="5" width="20.28515625" style="2" customWidth="1"/>
    <col min="6" max="6" width="13.42578125" style="2" customWidth="1"/>
    <col min="7" max="9" width="13.140625" style="2" customWidth="1"/>
    <col min="10" max="10" width="12.42578125" style="2" customWidth="1"/>
    <col min="11" max="15" width="11.42578125" style="2" customWidth="1"/>
    <col min="16" max="16" width="13.5703125" style="2" customWidth="1"/>
    <col min="17" max="19" width="12.5703125" style="2" customWidth="1"/>
    <col min="20" max="37" width="11.42578125" style="2" customWidth="1"/>
    <col min="38" max="38" width="25.28515625" style="2" customWidth="1"/>
    <col min="39" max="16384" width="9.140625" style="2"/>
  </cols>
  <sheetData>
    <row r="2" spans="2:38" ht="19.5" customHeight="1" x14ac:dyDescent="0.25">
      <c r="B2" s="49" t="s">
        <v>26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1"/>
    </row>
    <row r="3" spans="2:38" ht="46.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2:38" ht="30.75" customHeight="1" x14ac:dyDescent="0.25">
      <c r="B4" s="52" t="s">
        <v>0</v>
      </c>
      <c r="C4" s="52" t="s">
        <v>27</v>
      </c>
      <c r="D4" s="52" t="s">
        <v>28</v>
      </c>
      <c r="E4" s="52" t="s">
        <v>29</v>
      </c>
      <c r="F4" s="47" t="s">
        <v>30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4" t="s">
        <v>31</v>
      </c>
    </row>
    <row r="5" spans="2:38" ht="37.5" customHeight="1" x14ac:dyDescent="0.25">
      <c r="B5" s="52"/>
      <c r="C5" s="52"/>
      <c r="D5" s="52"/>
      <c r="E5" s="52"/>
      <c r="F5" s="42" t="s">
        <v>81</v>
      </c>
      <c r="G5" s="42"/>
      <c r="H5" s="42" t="s">
        <v>82</v>
      </c>
      <c r="I5" s="42"/>
      <c r="J5" s="42" t="s">
        <v>83</v>
      </c>
      <c r="K5" s="42"/>
      <c r="L5" s="42" t="s">
        <v>84</v>
      </c>
      <c r="M5" s="42"/>
      <c r="N5" s="42" t="s">
        <v>85</v>
      </c>
      <c r="O5" s="42"/>
      <c r="P5" s="42" t="s">
        <v>86</v>
      </c>
      <c r="Q5" s="42"/>
      <c r="R5" s="42" t="s">
        <v>87</v>
      </c>
      <c r="S5" s="42"/>
      <c r="T5" s="42" t="s">
        <v>88</v>
      </c>
      <c r="U5" s="42"/>
      <c r="V5" s="42" t="s">
        <v>89</v>
      </c>
      <c r="W5" s="42"/>
      <c r="X5" s="42" t="s">
        <v>90</v>
      </c>
      <c r="Y5" s="42"/>
      <c r="Z5" s="42" t="s">
        <v>91</v>
      </c>
      <c r="AA5" s="42"/>
      <c r="AB5" s="42" t="s">
        <v>92</v>
      </c>
      <c r="AC5" s="42"/>
      <c r="AD5" s="42" t="s">
        <v>93</v>
      </c>
      <c r="AE5" s="42"/>
      <c r="AF5" s="42" t="s">
        <v>94</v>
      </c>
      <c r="AG5" s="42"/>
      <c r="AH5" s="42" t="s">
        <v>95</v>
      </c>
      <c r="AI5" s="42"/>
      <c r="AJ5" s="42" t="s">
        <v>96</v>
      </c>
      <c r="AK5" s="42"/>
      <c r="AL5" s="45"/>
    </row>
    <row r="6" spans="2:38" ht="30.75" customHeight="1" x14ac:dyDescent="0.25">
      <c r="B6" s="52"/>
      <c r="C6" s="52"/>
      <c r="D6" s="52"/>
      <c r="E6" s="52"/>
      <c r="F6" s="3" t="s">
        <v>32</v>
      </c>
      <c r="G6" s="3" t="s">
        <v>33</v>
      </c>
      <c r="H6" s="17" t="s">
        <v>32</v>
      </c>
      <c r="I6" s="17" t="s">
        <v>33</v>
      </c>
      <c r="J6" s="3" t="s">
        <v>32</v>
      </c>
      <c r="K6" s="3" t="s">
        <v>33</v>
      </c>
      <c r="L6" s="17" t="s">
        <v>32</v>
      </c>
      <c r="M6" s="17" t="s">
        <v>33</v>
      </c>
      <c r="N6" s="20" t="s">
        <v>32</v>
      </c>
      <c r="O6" s="20" t="s">
        <v>33</v>
      </c>
      <c r="P6" s="17" t="s">
        <v>32</v>
      </c>
      <c r="Q6" s="17" t="s">
        <v>33</v>
      </c>
      <c r="R6" s="20" t="s">
        <v>32</v>
      </c>
      <c r="S6" s="20" t="s">
        <v>33</v>
      </c>
      <c r="T6" s="17" t="s">
        <v>32</v>
      </c>
      <c r="U6" s="17" t="s">
        <v>33</v>
      </c>
      <c r="V6" s="17" t="s">
        <v>32</v>
      </c>
      <c r="W6" s="17" t="s">
        <v>33</v>
      </c>
      <c r="X6" s="17" t="s">
        <v>32</v>
      </c>
      <c r="Y6" s="17" t="s">
        <v>33</v>
      </c>
      <c r="Z6" s="21" t="s">
        <v>32</v>
      </c>
      <c r="AA6" s="21" t="s">
        <v>33</v>
      </c>
      <c r="AB6" s="21" t="s">
        <v>32</v>
      </c>
      <c r="AC6" s="21" t="s">
        <v>33</v>
      </c>
      <c r="AD6" s="21" t="s">
        <v>32</v>
      </c>
      <c r="AE6" s="21" t="s">
        <v>33</v>
      </c>
      <c r="AF6" s="21" t="s">
        <v>32</v>
      </c>
      <c r="AG6" s="21" t="s">
        <v>33</v>
      </c>
      <c r="AH6" s="21" t="s">
        <v>32</v>
      </c>
      <c r="AI6" s="21" t="s">
        <v>33</v>
      </c>
      <c r="AJ6" s="17" t="s">
        <v>32</v>
      </c>
      <c r="AK6" s="17" t="s">
        <v>33</v>
      </c>
      <c r="AL6" s="46"/>
    </row>
    <row r="7" spans="2:38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20">
        <v>13</v>
      </c>
      <c r="O7" s="20">
        <v>14</v>
      </c>
      <c r="P7" s="17">
        <v>15</v>
      </c>
      <c r="Q7" s="17">
        <v>16</v>
      </c>
      <c r="R7" s="20">
        <v>17</v>
      </c>
      <c r="S7" s="20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21">
        <v>25</v>
      </c>
      <c r="AA7" s="21">
        <v>26</v>
      </c>
      <c r="AB7" s="21">
        <v>27</v>
      </c>
      <c r="AC7" s="21">
        <v>28</v>
      </c>
      <c r="AD7" s="21">
        <v>29</v>
      </c>
      <c r="AE7" s="21">
        <v>30</v>
      </c>
      <c r="AF7" s="21">
        <v>31</v>
      </c>
      <c r="AG7" s="21">
        <v>32</v>
      </c>
      <c r="AH7" s="21">
        <v>33</v>
      </c>
      <c r="AI7" s="21">
        <v>34</v>
      </c>
      <c r="AJ7" s="17">
        <v>35</v>
      </c>
      <c r="AK7" s="17">
        <v>36</v>
      </c>
      <c r="AL7" s="10">
        <v>37</v>
      </c>
    </row>
    <row r="8" spans="2:38" hidden="1" x14ac:dyDescent="0.25">
      <c r="B8" s="8"/>
      <c r="C8" s="4"/>
      <c r="D8" s="4"/>
      <c r="E8" s="11" t="s">
        <v>47</v>
      </c>
      <c r="F8" s="13">
        <v>26.981000000000002</v>
      </c>
      <c r="G8" s="7">
        <v>0</v>
      </c>
      <c r="H8" s="7"/>
      <c r="I8" s="7">
        <v>0</v>
      </c>
      <c r="J8" s="7"/>
      <c r="K8" s="7">
        <v>0</v>
      </c>
      <c r="L8" s="7"/>
      <c r="M8" s="7">
        <v>0</v>
      </c>
      <c r="N8" s="7"/>
      <c r="O8" s="7">
        <v>0</v>
      </c>
      <c r="P8" s="7"/>
      <c r="Q8" s="7">
        <v>0</v>
      </c>
      <c r="R8" s="7"/>
      <c r="S8" s="7">
        <v>0</v>
      </c>
      <c r="T8" s="7"/>
      <c r="U8" s="7">
        <v>0</v>
      </c>
      <c r="V8" s="7"/>
      <c r="W8" s="7">
        <v>0</v>
      </c>
      <c r="X8" s="7"/>
      <c r="Y8" s="7">
        <v>0</v>
      </c>
      <c r="Z8" s="7"/>
      <c r="AA8" s="7">
        <v>0</v>
      </c>
      <c r="AB8" s="7"/>
      <c r="AC8" s="7">
        <v>0</v>
      </c>
      <c r="AD8" s="7"/>
      <c r="AE8" s="7">
        <v>0</v>
      </c>
      <c r="AF8" s="7"/>
      <c r="AG8" s="7">
        <v>0</v>
      </c>
      <c r="AH8" s="7">
        <v>95.665000000000006</v>
      </c>
      <c r="AI8" s="7">
        <v>0</v>
      </c>
      <c r="AJ8" s="7"/>
      <c r="AK8" s="7">
        <v>0</v>
      </c>
      <c r="AL8" s="7" t="s">
        <v>61</v>
      </c>
    </row>
    <row r="9" spans="2:38" ht="16.5" hidden="1" customHeight="1" x14ac:dyDescent="0.25">
      <c r="B9" s="8"/>
      <c r="C9" s="4"/>
      <c r="D9" s="4"/>
      <c r="E9" s="11" t="s">
        <v>48</v>
      </c>
      <c r="F9" s="13">
        <v>2.2001599999999999</v>
      </c>
      <c r="G9" s="7">
        <v>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7"/>
      <c r="Y9" s="7">
        <v>0</v>
      </c>
      <c r="Z9" s="7"/>
      <c r="AA9" s="7">
        <v>0</v>
      </c>
      <c r="AB9" s="7"/>
      <c r="AC9" s="7">
        <v>0</v>
      </c>
      <c r="AD9" s="7"/>
      <c r="AE9" s="7">
        <v>0</v>
      </c>
      <c r="AF9" s="7"/>
      <c r="AG9" s="7">
        <v>0</v>
      </c>
      <c r="AH9" s="7">
        <v>16.23</v>
      </c>
      <c r="AI9" s="7">
        <v>0</v>
      </c>
      <c r="AJ9" s="7"/>
      <c r="AK9" s="7">
        <v>0</v>
      </c>
      <c r="AL9" s="7" t="s">
        <v>61</v>
      </c>
    </row>
    <row r="10" spans="2:38" ht="16.5" customHeight="1" x14ac:dyDescent="0.25">
      <c r="B10" s="16"/>
      <c r="C10" s="4" t="s">
        <v>79</v>
      </c>
      <c r="D10" s="7">
        <v>2</v>
      </c>
      <c r="E10" s="11" t="s">
        <v>67</v>
      </c>
      <c r="F10" s="13">
        <v>3.5460000000000005E-2</v>
      </c>
      <c r="G10" s="7">
        <v>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0</v>
      </c>
      <c r="R10" s="7"/>
      <c r="S10" s="7">
        <v>0</v>
      </c>
      <c r="T10" s="7"/>
      <c r="U10" s="7">
        <v>0</v>
      </c>
      <c r="V10" s="7"/>
      <c r="W10" s="7">
        <v>0</v>
      </c>
      <c r="X10" s="7"/>
      <c r="Y10" s="7">
        <v>0</v>
      </c>
      <c r="Z10" s="7"/>
      <c r="AA10" s="7">
        <v>0</v>
      </c>
      <c r="AB10" s="7"/>
      <c r="AC10" s="7">
        <v>0</v>
      </c>
      <c r="AD10" s="7"/>
      <c r="AE10" s="7">
        <v>0</v>
      </c>
      <c r="AF10" s="7"/>
      <c r="AG10" s="7">
        <v>0</v>
      </c>
      <c r="AH10" s="7">
        <v>0.12000000000000001</v>
      </c>
      <c r="AI10" s="7">
        <v>0</v>
      </c>
      <c r="AJ10" s="7"/>
      <c r="AK10" s="7">
        <v>0</v>
      </c>
      <c r="AL10" s="7" t="s">
        <v>61</v>
      </c>
    </row>
    <row r="11" spans="2:38" x14ac:dyDescent="0.25">
      <c r="B11" s="7"/>
      <c r="C11" s="7" t="s">
        <v>128</v>
      </c>
      <c r="D11" s="7">
        <v>1</v>
      </c>
      <c r="E11" s="11" t="s">
        <v>68</v>
      </c>
      <c r="F11" s="7">
        <v>3636.6896000000002</v>
      </c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0</v>
      </c>
      <c r="R11" s="7"/>
      <c r="S11" s="7">
        <v>0</v>
      </c>
      <c r="T11" s="7"/>
      <c r="U11" s="7">
        <v>0</v>
      </c>
      <c r="V11" s="7"/>
      <c r="W11" s="7">
        <v>0</v>
      </c>
      <c r="X11" s="7"/>
      <c r="Y11" s="7">
        <v>0</v>
      </c>
      <c r="Z11" s="7"/>
      <c r="AA11" s="7">
        <v>0</v>
      </c>
      <c r="AB11" s="7"/>
      <c r="AC11" s="7">
        <v>0</v>
      </c>
      <c r="AD11" s="7"/>
      <c r="AE11" s="7">
        <v>0</v>
      </c>
      <c r="AF11" s="7"/>
      <c r="AG11" s="7">
        <v>0</v>
      </c>
      <c r="AH11" s="7">
        <v>0.12000000000000001</v>
      </c>
      <c r="AI11" s="7">
        <v>0</v>
      </c>
      <c r="AJ11" s="7"/>
      <c r="AK11" s="7">
        <v>0</v>
      </c>
      <c r="AL11" s="7" t="s">
        <v>61</v>
      </c>
    </row>
    <row r="12" spans="2:38" x14ac:dyDescent="0.25">
      <c r="B12" s="7"/>
      <c r="C12" s="7"/>
      <c r="D12" s="7">
        <v>1</v>
      </c>
      <c r="E12" s="12" t="s">
        <v>69</v>
      </c>
      <c r="F12" s="7">
        <v>591.19938999999999</v>
      </c>
      <c r="G12" s="7">
        <v>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0</v>
      </c>
      <c r="R12" s="7"/>
      <c r="S12" s="7">
        <v>0</v>
      </c>
      <c r="T12" s="7"/>
      <c r="U12" s="7">
        <v>0</v>
      </c>
      <c r="V12" s="7"/>
      <c r="W12" s="7">
        <v>0</v>
      </c>
      <c r="X12" s="7"/>
      <c r="Y12" s="7">
        <v>0</v>
      </c>
      <c r="Z12" s="7"/>
      <c r="AA12" s="7">
        <v>0</v>
      </c>
      <c r="AB12" s="7"/>
      <c r="AC12" s="7">
        <v>0</v>
      </c>
      <c r="AD12" s="7"/>
      <c r="AE12" s="7">
        <v>0</v>
      </c>
      <c r="AF12" s="7"/>
      <c r="AG12" s="7">
        <v>0</v>
      </c>
      <c r="AH12" s="7">
        <v>0.17550000000000002</v>
      </c>
      <c r="AI12" s="7">
        <v>0</v>
      </c>
      <c r="AJ12" s="7"/>
      <c r="AK12" s="7">
        <v>0</v>
      </c>
      <c r="AL12" s="7" t="s">
        <v>61</v>
      </c>
    </row>
    <row r="13" spans="2:38" x14ac:dyDescent="0.25">
      <c r="B13" s="7"/>
      <c r="C13" s="7"/>
      <c r="D13" s="7">
        <v>6</v>
      </c>
      <c r="E13" s="12" t="s">
        <v>97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0</v>
      </c>
      <c r="R13" s="7"/>
      <c r="S13" s="7">
        <v>0</v>
      </c>
      <c r="T13" s="7"/>
      <c r="U13" s="7">
        <v>0</v>
      </c>
      <c r="V13" s="7"/>
      <c r="W13" s="7">
        <v>0</v>
      </c>
      <c r="X13" s="7"/>
      <c r="Y13" s="7">
        <v>0</v>
      </c>
      <c r="Z13" s="7"/>
      <c r="AA13" s="7">
        <v>0</v>
      </c>
      <c r="AB13" s="7"/>
      <c r="AC13" s="7">
        <v>0</v>
      </c>
      <c r="AD13" s="7"/>
      <c r="AE13" s="7">
        <v>0</v>
      </c>
      <c r="AF13" s="7"/>
      <c r="AG13" s="7">
        <v>0</v>
      </c>
      <c r="AH13" s="7">
        <v>1.2500000000000001E-2</v>
      </c>
      <c r="AI13" s="7">
        <v>0</v>
      </c>
      <c r="AJ13" s="7"/>
      <c r="AK13" s="7">
        <v>0</v>
      </c>
      <c r="AL13" s="7" t="s">
        <v>61</v>
      </c>
    </row>
    <row r="14" spans="2:38" hidden="1" x14ac:dyDescent="0.25">
      <c r="B14" s="7"/>
      <c r="C14" s="7"/>
      <c r="D14" s="7"/>
      <c r="E14" s="12" t="s">
        <v>98</v>
      </c>
      <c r="F14" s="7"/>
      <c r="G14" s="7">
        <v>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X14" s="7"/>
      <c r="Y14" s="7">
        <v>0</v>
      </c>
      <c r="Z14" s="7"/>
      <c r="AA14" s="7">
        <v>0</v>
      </c>
      <c r="AB14" s="7"/>
      <c r="AC14" s="7">
        <v>0</v>
      </c>
      <c r="AD14" s="7"/>
      <c r="AE14" s="7">
        <v>0</v>
      </c>
      <c r="AF14" s="7"/>
      <c r="AG14" s="7">
        <v>0</v>
      </c>
      <c r="AH14" s="7">
        <v>4.0999999999999995E-3</v>
      </c>
      <c r="AI14" s="7">
        <v>0</v>
      </c>
      <c r="AJ14" s="7"/>
      <c r="AK14" s="7">
        <v>0</v>
      </c>
      <c r="AL14" s="7" t="s">
        <v>61</v>
      </c>
    </row>
    <row r="15" spans="2:38" x14ac:dyDescent="0.25">
      <c r="B15" s="7"/>
      <c r="C15" s="7"/>
      <c r="D15" s="7">
        <v>1</v>
      </c>
      <c r="E15" s="12" t="s">
        <v>99</v>
      </c>
      <c r="F15" s="7"/>
      <c r="G15" s="7">
        <v>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0</v>
      </c>
      <c r="R15" s="7"/>
      <c r="S15" s="7">
        <v>0</v>
      </c>
      <c r="T15" s="7"/>
      <c r="U15" s="7">
        <v>0</v>
      </c>
      <c r="V15" s="7"/>
      <c r="W15" s="7">
        <v>0</v>
      </c>
      <c r="X15" s="7"/>
      <c r="Y15" s="7">
        <v>0</v>
      </c>
      <c r="Z15" s="7"/>
      <c r="AA15" s="7">
        <v>0</v>
      </c>
      <c r="AB15" s="7"/>
      <c r="AC15" s="7">
        <v>0</v>
      </c>
      <c r="AD15" s="7"/>
      <c r="AE15" s="7">
        <v>0</v>
      </c>
      <c r="AF15" s="7"/>
      <c r="AG15" s="7">
        <v>0</v>
      </c>
      <c r="AH15" s="7">
        <v>1.9499999999999999E-3</v>
      </c>
      <c r="AI15" s="7">
        <v>0</v>
      </c>
      <c r="AJ15" s="7"/>
      <c r="AK15" s="7">
        <v>0</v>
      </c>
      <c r="AL15" s="7" t="s">
        <v>61</v>
      </c>
    </row>
    <row r="16" spans="2:38" hidden="1" x14ac:dyDescent="0.25">
      <c r="B16" s="7"/>
      <c r="C16" s="7"/>
      <c r="D16" s="7"/>
      <c r="E16" s="11" t="s">
        <v>49</v>
      </c>
      <c r="F16" s="7">
        <v>0</v>
      </c>
      <c r="G16" s="7">
        <v>0</v>
      </c>
      <c r="H16" s="7"/>
      <c r="I16" s="7">
        <v>0</v>
      </c>
      <c r="J16" s="7"/>
      <c r="K16" s="7">
        <v>0</v>
      </c>
      <c r="L16" s="7">
        <v>0.31640000000000001</v>
      </c>
      <c r="M16" s="7">
        <v>0</v>
      </c>
      <c r="N16" s="7"/>
      <c r="O16" s="7">
        <v>0</v>
      </c>
      <c r="P16" s="7"/>
      <c r="Q16" s="7">
        <v>0</v>
      </c>
      <c r="R16" s="7">
        <v>0.30719999999999997</v>
      </c>
      <c r="S16" s="7">
        <v>0</v>
      </c>
      <c r="T16" s="7"/>
      <c r="U16" s="7">
        <v>0</v>
      </c>
      <c r="V16" s="7"/>
      <c r="W16" s="7">
        <v>0</v>
      </c>
      <c r="X16" s="7"/>
      <c r="Y16" s="7">
        <v>0</v>
      </c>
      <c r="Z16" s="7"/>
      <c r="AA16" s="7">
        <v>0</v>
      </c>
      <c r="AB16" s="7"/>
      <c r="AC16" s="7">
        <v>0</v>
      </c>
      <c r="AD16" s="7"/>
      <c r="AE16" s="7">
        <v>0</v>
      </c>
      <c r="AF16" s="7"/>
      <c r="AG16" s="7">
        <v>0</v>
      </c>
      <c r="AH16" s="7"/>
      <c r="AI16" s="7">
        <v>0</v>
      </c>
      <c r="AJ16" s="7"/>
      <c r="AK16" s="7">
        <v>0</v>
      </c>
      <c r="AL16" s="7" t="s">
        <v>61</v>
      </c>
    </row>
    <row r="17" spans="2:38" x14ac:dyDescent="0.25">
      <c r="B17" s="7"/>
      <c r="C17" s="7" t="s">
        <v>60</v>
      </c>
      <c r="D17" s="7">
        <v>1</v>
      </c>
      <c r="E17" s="11" t="s">
        <v>50</v>
      </c>
      <c r="F17" s="7">
        <v>4064.5720000000001</v>
      </c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0</v>
      </c>
      <c r="R17" s="7"/>
      <c r="S17" s="7">
        <v>0</v>
      </c>
      <c r="T17" s="7"/>
      <c r="U17" s="7">
        <v>0</v>
      </c>
      <c r="V17" s="7"/>
      <c r="W17" s="7">
        <v>0</v>
      </c>
      <c r="X17" s="7"/>
      <c r="Y17" s="7">
        <v>0</v>
      </c>
      <c r="Z17" s="7"/>
      <c r="AA17" s="7">
        <v>0</v>
      </c>
      <c r="AB17" s="7"/>
      <c r="AC17" s="7">
        <v>0</v>
      </c>
      <c r="AD17" s="7"/>
      <c r="AE17" s="7">
        <v>0</v>
      </c>
      <c r="AF17" s="7"/>
      <c r="AG17" s="7">
        <v>0</v>
      </c>
      <c r="AH17" s="7">
        <v>6.6507500000000004</v>
      </c>
      <c r="AI17" s="7">
        <v>0</v>
      </c>
      <c r="AJ17" s="7"/>
      <c r="AK17" s="7">
        <v>0</v>
      </c>
      <c r="AL17" s="7" t="s">
        <v>61</v>
      </c>
    </row>
    <row r="18" spans="2:38" ht="45" hidden="1" x14ac:dyDescent="0.25">
      <c r="B18" s="7"/>
      <c r="C18" s="7"/>
      <c r="D18" s="7"/>
      <c r="E18" s="11" t="s">
        <v>70</v>
      </c>
      <c r="F18" s="7">
        <v>1.88225</v>
      </c>
      <c r="G18" s="7">
        <v>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0</v>
      </c>
      <c r="R18" s="7"/>
      <c r="S18" s="7">
        <v>0</v>
      </c>
      <c r="T18" s="7"/>
      <c r="U18" s="7">
        <v>0</v>
      </c>
      <c r="V18" s="7"/>
      <c r="W18" s="7">
        <v>0</v>
      </c>
      <c r="X18" s="7"/>
      <c r="Y18" s="7">
        <v>0</v>
      </c>
      <c r="Z18" s="7"/>
      <c r="AA18" s="7">
        <v>0</v>
      </c>
      <c r="AB18" s="7"/>
      <c r="AC18" s="7">
        <v>0</v>
      </c>
      <c r="AD18" s="7"/>
      <c r="AE18" s="7">
        <v>0</v>
      </c>
      <c r="AF18" s="7"/>
      <c r="AG18" s="7">
        <v>0</v>
      </c>
      <c r="AH18" s="7">
        <v>4.83</v>
      </c>
      <c r="AI18" s="7">
        <v>0</v>
      </c>
      <c r="AJ18" s="7"/>
      <c r="AK18" s="7">
        <v>0</v>
      </c>
      <c r="AL18" s="7" t="s">
        <v>61</v>
      </c>
    </row>
    <row r="19" spans="2:38" ht="45" x14ac:dyDescent="0.25">
      <c r="B19" s="7"/>
      <c r="C19" s="7"/>
      <c r="D19" s="7">
        <v>6</v>
      </c>
      <c r="E19" s="11" t="s">
        <v>71</v>
      </c>
      <c r="F19" s="7">
        <v>4.5078000000000005</v>
      </c>
      <c r="G19" s="7">
        <v>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v>0</v>
      </c>
      <c r="X19" s="7"/>
      <c r="Y19" s="7">
        <v>0</v>
      </c>
      <c r="Z19" s="7"/>
      <c r="AA19" s="7">
        <v>0</v>
      </c>
      <c r="AB19" s="7"/>
      <c r="AC19" s="7">
        <v>0</v>
      </c>
      <c r="AD19" s="7"/>
      <c r="AE19" s="7">
        <v>0</v>
      </c>
      <c r="AF19" s="7"/>
      <c r="AG19" s="7">
        <v>0</v>
      </c>
      <c r="AH19" s="7">
        <v>0.5</v>
      </c>
      <c r="AI19" s="7">
        <v>0</v>
      </c>
      <c r="AJ19" s="7"/>
      <c r="AK19" s="7">
        <v>0</v>
      </c>
      <c r="AL19" s="7" t="s">
        <v>61</v>
      </c>
    </row>
    <row r="20" spans="2:38" hidden="1" x14ac:dyDescent="0.25">
      <c r="B20" s="7"/>
      <c r="C20" s="7"/>
      <c r="D20" s="7"/>
      <c r="E20" s="11" t="s">
        <v>100</v>
      </c>
      <c r="F20" s="7"/>
      <c r="G20" s="7">
        <v>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0</v>
      </c>
      <c r="R20" s="7"/>
      <c r="S20" s="7">
        <v>0</v>
      </c>
      <c r="T20" s="7"/>
      <c r="U20" s="7">
        <v>0</v>
      </c>
      <c r="V20" s="7"/>
      <c r="W20" s="7">
        <v>0</v>
      </c>
      <c r="X20" s="7"/>
      <c r="Y20" s="7">
        <v>0</v>
      </c>
      <c r="Z20" s="7"/>
      <c r="AA20" s="7">
        <v>0</v>
      </c>
      <c r="AB20" s="7"/>
      <c r="AC20" s="7">
        <v>0</v>
      </c>
      <c r="AD20" s="7"/>
      <c r="AE20" s="7">
        <v>0</v>
      </c>
      <c r="AF20" s="7"/>
      <c r="AG20" s="7">
        <v>0</v>
      </c>
      <c r="AH20" s="7">
        <v>1.2500000000000001E-2</v>
      </c>
      <c r="AI20" s="7">
        <v>0</v>
      </c>
      <c r="AJ20" s="7"/>
      <c r="AK20" s="7">
        <v>0</v>
      </c>
      <c r="AL20" s="7" t="s">
        <v>61</v>
      </c>
    </row>
    <row r="21" spans="2:38" hidden="1" x14ac:dyDescent="0.25">
      <c r="B21" s="7"/>
      <c r="C21" s="7"/>
      <c r="D21" s="7"/>
      <c r="E21" s="11" t="s">
        <v>101</v>
      </c>
      <c r="F21" s="7"/>
      <c r="G21" s="7">
        <v>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7"/>
      <c r="Y21" s="7">
        <v>0</v>
      </c>
      <c r="Z21" s="7"/>
      <c r="AA21" s="7">
        <v>0</v>
      </c>
      <c r="AB21" s="7"/>
      <c r="AC21" s="7">
        <v>0</v>
      </c>
      <c r="AD21" s="7"/>
      <c r="AE21" s="7">
        <v>0</v>
      </c>
      <c r="AF21" s="7"/>
      <c r="AG21" s="7">
        <v>0</v>
      </c>
      <c r="AH21" s="7">
        <v>6.0000000000000005E-2</v>
      </c>
      <c r="AI21" s="7">
        <v>0</v>
      </c>
      <c r="AJ21" s="7"/>
      <c r="AK21" s="7">
        <v>0</v>
      </c>
      <c r="AL21" s="7" t="s">
        <v>61</v>
      </c>
    </row>
    <row r="22" spans="2:38" hidden="1" x14ac:dyDescent="0.25">
      <c r="B22" s="7"/>
      <c r="C22" s="7"/>
      <c r="D22" s="7"/>
      <c r="E22" s="11" t="s">
        <v>102</v>
      </c>
      <c r="F22" s="7"/>
      <c r="G22" s="7">
        <v>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0</v>
      </c>
      <c r="X22" s="7"/>
      <c r="Y22" s="7">
        <v>0</v>
      </c>
      <c r="Z22" s="7"/>
      <c r="AA22" s="7">
        <v>0</v>
      </c>
      <c r="AB22" s="7"/>
      <c r="AC22" s="7">
        <v>0</v>
      </c>
      <c r="AD22" s="7"/>
      <c r="AE22" s="7">
        <v>0</v>
      </c>
      <c r="AF22" s="7"/>
      <c r="AG22" s="7">
        <v>0</v>
      </c>
      <c r="AH22" s="7">
        <v>1.15E-2</v>
      </c>
      <c r="AI22" s="7">
        <v>0</v>
      </c>
      <c r="AJ22" s="7"/>
      <c r="AK22" s="7">
        <v>0</v>
      </c>
      <c r="AL22" s="7" t="s">
        <v>61</v>
      </c>
    </row>
    <row r="23" spans="2:38" hidden="1" x14ac:dyDescent="0.25">
      <c r="B23" s="7"/>
      <c r="C23" s="7"/>
      <c r="D23" s="7"/>
      <c r="E23" s="11" t="s">
        <v>103</v>
      </c>
      <c r="F23" s="7"/>
      <c r="G23" s="7">
        <v>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v>0</v>
      </c>
      <c r="X23" s="7"/>
      <c r="Y23" s="7">
        <v>0</v>
      </c>
      <c r="Z23" s="7"/>
      <c r="AA23" s="7">
        <v>0</v>
      </c>
      <c r="AB23" s="7"/>
      <c r="AC23" s="7">
        <v>0</v>
      </c>
      <c r="AD23" s="7"/>
      <c r="AE23" s="7">
        <v>0</v>
      </c>
      <c r="AF23" s="7"/>
      <c r="AG23" s="7">
        <v>0</v>
      </c>
      <c r="AH23" s="7">
        <v>7.5000000000000002E-4</v>
      </c>
      <c r="AI23" s="7">
        <v>0</v>
      </c>
      <c r="AJ23" s="7"/>
      <c r="AK23" s="7">
        <v>0</v>
      </c>
      <c r="AL23" s="7" t="s">
        <v>61</v>
      </c>
    </row>
    <row r="24" spans="2:38" hidden="1" x14ac:dyDescent="0.25">
      <c r="B24" s="7"/>
      <c r="C24" s="7"/>
      <c r="D24" s="7"/>
      <c r="E24" s="11" t="s">
        <v>104</v>
      </c>
      <c r="F24" s="7"/>
      <c r="G24" s="7">
        <v>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X24" s="7"/>
      <c r="Y24" s="7">
        <v>0</v>
      </c>
      <c r="Z24" s="7"/>
      <c r="AA24" s="7">
        <v>0</v>
      </c>
      <c r="AB24" s="7"/>
      <c r="AC24" s="7">
        <v>0</v>
      </c>
      <c r="AD24" s="7"/>
      <c r="AE24" s="7">
        <v>0</v>
      </c>
      <c r="AF24" s="7"/>
      <c r="AG24" s="7">
        <v>0</v>
      </c>
      <c r="AH24" s="7">
        <v>0.12999999999999998</v>
      </c>
      <c r="AI24" s="7">
        <v>0</v>
      </c>
      <c r="AJ24" s="7"/>
      <c r="AK24" s="7">
        <v>0</v>
      </c>
      <c r="AL24" s="7" t="s">
        <v>61</v>
      </c>
    </row>
    <row r="25" spans="2:38" ht="30" x14ac:dyDescent="0.25">
      <c r="B25" s="7"/>
      <c r="C25" s="7"/>
      <c r="D25" s="7"/>
      <c r="E25" s="11" t="s">
        <v>105</v>
      </c>
      <c r="F25" s="7"/>
      <c r="G25" s="7">
        <v>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7"/>
      <c r="Y25" s="7">
        <v>0</v>
      </c>
      <c r="Z25" s="7"/>
      <c r="AA25" s="7">
        <v>0</v>
      </c>
      <c r="AB25" s="7"/>
      <c r="AC25" s="7">
        <v>0</v>
      </c>
      <c r="AD25" s="7"/>
      <c r="AE25" s="7">
        <v>0</v>
      </c>
      <c r="AF25" s="7"/>
      <c r="AG25" s="7">
        <v>0</v>
      </c>
      <c r="AH25" s="7">
        <v>7.0000000000000001E-3</v>
      </c>
      <c r="AI25" s="7">
        <v>0</v>
      </c>
      <c r="AJ25" s="7"/>
      <c r="AK25" s="7">
        <v>0</v>
      </c>
      <c r="AL25" s="7" t="s">
        <v>61</v>
      </c>
    </row>
    <row r="26" spans="2:38" x14ac:dyDescent="0.25">
      <c r="B26" s="7"/>
      <c r="C26" s="7" t="s">
        <v>126</v>
      </c>
      <c r="D26" s="7">
        <v>4</v>
      </c>
      <c r="E26" s="11" t="s">
        <v>106</v>
      </c>
      <c r="F26" s="7"/>
      <c r="G26" s="7">
        <v>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0</v>
      </c>
      <c r="AD26" s="7"/>
      <c r="AE26" s="7">
        <v>0</v>
      </c>
      <c r="AF26" s="7"/>
      <c r="AG26" s="7">
        <v>0</v>
      </c>
      <c r="AH26" s="7">
        <v>7.0000000000000001E-3</v>
      </c>
      <c r="AI26" s="7">
        <v>0</v>
      </c>
      <c r="AJ26" s="7"/>
      <c r="AK26" s="7">
        <v>0</v>
      </c>
      <c r="AL26" s="7" t="s">
        <v>61</v>
      </c>
    </row>
    <row r="27" spans="2:38" hidden="1" x14ac:dyDescent="0.25">
      <c r="B27" s="7"/>
      <c r="C27" s="7"/>
      <c r="D27" s="7"/>
      <c r="E27" s="11" t="s">
        <v>107</v>
      </c>
      <c r="F27" s="7"/>
      <c r="G27" s="7">
        <v>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0</v>
      </c>
      <c r="AD27" s="7"/>
      <c r="AE27" s="7">
        <v>0</v>
      </c>
      <c r="AF27" s="7"/>
      <c r="AG27" s="7">
        <v>0</v>
      </c>
      <c r="AH27" s="7">
        <v>1.0499999999999999E-2</v>
      </c>
      <c r="AI27" s="7">
        <v>0</v>
      </c>
      <c r="AJ27" s="7"/>
      <c r="AK27" s="7">
        <v>0</v>
      </c>
      <c r="AL27" s="7" t="s">
        <v>61</v>
      </c>
    </row>
    <row r="28" spans="2:38" x14ac:dyDescent="0.25">
      <c r="B28" s="7"/>
      <c r="C28" s="7" t="s">
        <v>127</v>
      </c>
      <c r="D28" s="7">
        <v>5</v>
      </c>
      <c r="E28" s="11" t="s">
        <v>108</v>
      </c>
      <c r="F28" s="7"/>
      <c r="G28" s="7">
        <v>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0</v>
      </c>
      <c r="R28" s="7"/>
      <c r="S28" s="7">
        <v>0</v>
      </c>
      <c r="T28" s="7"/>
      <c r="U28" s="7">
        <v>0</v>
      </c>
      <c r="V28" s="7"/>
      <c r="W28" s="7">
        <v>0</v>
      </c>
      <c r="X28" s="7"/>
      <c r="Y28" s="7">
        <v>0</v>
      </c>
      <c r="Z28" s="7"/>
      <c r="AA28" s="7">
        <v>0</v>
      </c>
      <c r="AB28" s="7"/>
      <c r="AC28" s="7">
        <v>0</v>
      </c>
      <c r="AD28" s="7"/>
      <c r="AE28" s="7">
        <v>0</v>
      </c>
      <c r="AF28" s="7"/>
      <c r="AG28" s="7">
        <v>0</v>
      </c>
      <c r="AH28" s="7">
        <v>1.0999999999999999E-2</v>
      </c>
      <c r="AI28" s="7">
        <v>0</v>
      </c>
      <c r="AJ28" s="7"/>
      <c r="AK28" s="7">
        <v>0</v>
      </c>
      <c r="AL28" s="7" t="s">
        <v>61</v>
      </c>
    </row>
    <row r="29" spans="2:38" hidden="1" x14ac:dyDescent="0.25">
      <c r="B29" s="7"/>
      <c r="C29" s="7"/>
      <c r="D29" s="7"/>
      <c r="E29" s="11" t="s">
        <v>109</v>
      </c>
      <c r="F29" s="7"/>
      <c r="G29" s="7">
        <v>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0</v>
      </c>
      <c r="R29" s="7"/>
      <c r="S29" s="7">
        <v>0</v>
      </c>
      <c r="T29" s="7"/>
      <c r="U29" s="7">
        <v>0</v>
      </c>
      <c r="V29" s="7"/>
      <c r="W29" s="7">
        <v>0</v>
      </c>
      <c r="X29" s="7"/>
      <c r="Y29" s="7">
        <v>0</v>
      </c>
      <c r="Z29" s="7"/>
      <c r="AA29" s="7">
        <v>0</v>
      </c>
      <c r="AB29" s="7"/>
      <c r="AC29" s="7">
        <v>0</v>
      </c>
      <c r="AD29" s="7"/>
      <c r="AE29" s="7">
        <v>0</v>
      </c>
      <c r="AF29" s="7"/>
      <c r="AG29" s="7">
        <v>0</v>
      </c>
      <c r="AH29" s="7">
        <v>2.7499999999999998E-3</v>
      </c>
      <c r="AI29" s="7">
        <v>0</v>
      </c>
      <c r="AJ29" s="7"/>
      <c r="AK29" s="7">
        <v>0</v>
      </c>
      <c r="AL29" s="7" t="s">
        <v>61</v>
      </c>
    </row>
    <row r="30" spans="2:38" hidden="1" x14ac:dyDescent="0.25">
      <c r="B30" s="7"/>
      <c r="C30" s="7"/>
      <c r="D30" s="7"/>
      <c r="E30" s="11" t="s">
        <v>110</v>
      </c>
      <c r="F30" s="7"/>
      <c r="G30" s="7">
        <v>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0</v>
      </c>
      <c r="R30" s="7"/>
      <c r="S30" s="7">
        <v>0</v>
      </c>
      <c r="T30" s="7"/>
      <c r="U30" s="7">
        <v>0</v>
      </c>
      <c r="V30" s="7"/>
      <c r="W30" s="7">
        <v>0</v>
      </c>
      <c r="X30" s="7"/>
      <c r="Y30" s="7">
        <v>0</v>
      </c>
      <c r="Z30" s="7"/>
      <c r="AA30" s="7">
        <v>0</v>
      </c>
      <c r="AB30" s="7"/>
      <c r="AC30" s="7">
        <v>0</v>
      </c>
      <c r="AD30" s="7"/>
      <c r="AE30" s="7">
        <v>0</v>
      </c>
      <c r="AF30" s="7"/>
      <c r="AG30" s="7">
        <v>0</v>
      </c>
      <c r="AH30" s="7">
        <v>1.8499999999999999E-2</v>
      </c>
      <c r="AI30" s="7">
        <v>0</v>
      </c>
      <c r="AJ30" s="7"/>
      <c r="AK30" s="7">
        <v>0</v>
      </c>
      <c r="AL30" s="7" t="s">
        <v>61</v>
      </c>
    </row>
    <row r="31" spans="2:38" ht="30" x14ac:dyDescent="0.25">
      <c r="B31" s="7"/>
      <c r="C31" s="7"/>
      <c r="D31" s="7"/>
      <c r="E31" s="11" t="s">
        <v>51</v>
      </c>
      <c r="F31" s="7">
        <v>0</v>
      </c>
      <c r="G31" s="7">
        <v>0</v>
      </c>
      <c r="H31" s="7"/>
      <c r="I31" s="7">
        <v>0</v>
      </c>
      <c r="J31" s="7">
        <v>16</v>
      </c>
      <c r="K31" s="7">
        <v>0</v>
      </c>
      <c r="L31" s="7"/>
      <c r="M31" s="7">
        <v>0</v>
      </c>
      <c r="N31" s="7"/>
      <c r="O31" s="7">
        <v>0</v>
      </c>
      <c r="P31" s="7">
        <v>10.34</v>
      </c>
      <c r="Q31" s="7">
        <v>0</v>
      </c>
      <c r="R31" s="7"/>
      <c r="S31" s="7">
        <v>0</v>
      </c>
      <c r="T31" s="7"/>
      <c r="U31" s="7">
        <v>0</v>
      </c>
      <c r="V31" s="7"/>
      <c r="W31" s="7">
        <v>0</v>
      </c>
      <c r="X31" s="7"/>
      <c r="Y31" s="7">
        <v>0</v>
      </c>
      <c r="Z31" s="7"/>
      <c r="AA31" s="7">
        <v>0</v>
      </c>
      <c r="AB31" s="7"/>
      <c r="AC31" s="7">
        <v>0</v>
      </c>
      <c r="AD31" s="7"/>
      <c r="AE31" s="7">
        <v>0</v>
      </c>
      <c r="AF31" s="7"/>
      <c r="AG31" s="7">
        <v>0</v>
      </c>
      <c r="AH31" s="7"/>
      <c r="AI31" s="7">
        <v>0</v>
      </c>
      <c r="AJ31" s="7"/>
      <c r="AK31" s="7">
        <v>0</v>
      </c>
      <c r="AL31" s="7" t="s">
        <v>61</v>
      </c>
    </row>
    <row r="32" spans="2:38" ht="30" x14ac:dyDescent="0.25">
      <c r="B32" s="7"/>
      <c r="C32" s="7"/>
      <c r="D32" s="7"/>
      <c r="E32" s="11" t="s">
        <v>52</v>
      </c>
      <c r="F32" s="7">
        <v>0</v>
      </c>
      <c r="G32" s="7">
        <v>0</v>
      </c>
      <c r="H32" s="7"/>
      <c r="I32" s="7">
        <v>0</v>
      </c>
      <c r="J32" s="7">
        <v>3.9</v>
      </c>
      <c r="K32" s="7">
        <v>0</v>
      </c>
      <c r="L32" s="7"/>
      <c r="M32" s="7">
        <v>0</v>
      </c>
      <c r="N32" s="7"/>
      <c r="O32" s="7">
        <v>0</v>
      </c>
      <c r="P32" s="7">
        <v>2.52</v>
      </c>
      <c r="Q32" s="7">
        <v>0</v>
      </c>
      <c r="R32" s="7"/>
      <c r="S32" s="7">
        <v>0</v>
      </c>
      <c r="T32" s="7"/>
      <c r="U32" s="7">
        <v>0</v>
      </c>
      <c r="V32" s="7"/>
      <c r="W32" s="7">
        <v>0</v>
      </c>
      <c r="X32" s="7"/>
      <c r="Y32" s="7">
        <v>0</v>
      </c>
      <c r="Z32" s="7"/>
      <c r="AA32" s="7">
        <v>0</v>
      </c>
      <c r="AB32" s="7"/>
      <c r="AC32" s="7">
        <v>0</v>
      </c>
      <c r="AD32" s="7"/>
      <c r="AE32" s="7">
        <v>0</v>
      </c>
      <c r="AF32" s="7"/>
      <c r="AG32" s="7">
        <v>0</v>
      </c>
      <c r="AH32" s="7"/>
      <c r="AI32" s="7">
        <v>0</v>
      </c>
      <c r="AJ32" s="7"/>
      <c r="AK32" s="7">
        <v>0</v>
      </c>
      <c r="AL32" s="7" t="s">
        <v>61</v>
      </c>
    </row>
    <row r="33" spans="1:38" x14ac:dyDescent="0.25">
      <c r="B33" s="7"/>
      <c r="C33" s="7"/>
      <c r="D33" s="7"/>
      <c r="E33" s="4" t="s">
        <v>53</v>
      </c>
      <c r="F33" s="7">
        <v>0</v>
      </c>
      <c r="G33" s="7">
        <v>0</v>
      </c>
      <c r="H33" s="7"/>
      <c r="I33" s="7">
        <v>0</v>
      </c>
      <c r="J33" s="7">
        <v>0.53</v>
      </c>
      <c r="K33" s="7">
        <v>0</v>
      </c>
      <c r="L33" s="7"/>
      <c r="M33" s="7">
        <v>0</v>
      </c>
      <c r="N33" s="7"/>
      <c r="O33" s="7">
        <v>0</v>
      </c>
      <c r="P33" s="7">
        <v>0.34249999999999997</v>
      </c>
      <c r="Q33" s="7">
        <v>0</v>
      </c>
      <c r="R33" s="7"/>
      <c r="S33" s="7">
        <v>0</v>
      </c>
      <c r="T33" s="7"/>
      <c r="U33" s="7">
        <v>0</v>
      </c>
      <c r="V33" s="7"/>
      <c r="W33" s="7">
        <v>0</v>
      </c>
      <c r="X33" s="7"/>
      <c r="Y33" s="7">
        <v>0</v>
      </c>
      <c r="Z33" s="7"/>
      <c r="AA33" s="7">
        <v>0</v>
      </c>
      <c r="AB33" s="7"/>
      <c r="AC33" s="7">
        <v>0</v>
      </c>
      <c r="AD33" s="7"/>
      <c r="AE33" s="7">
        <v>0</v>
      </c>
      <c r="AF33" s="7"/>
      <c r="AG33" s="7">
        <v>0</v>
      </c>
      <c r="AH33" s="7"/>
      <c r="AI33" s="7">
        <v>0</v>
      </c>
      <c r="AJ33" s="7"/>
      <c r="AK33" s="7">
        <v>0</v>
      </c>
      <c r="AL33" s="7" t="s">
        <v>61</v>
      </c>
    </row>
    <row r="34" spans="1:38" x14ac:dyDescent="0.25">
      <c r="B34" s="7"/>
      <c r="C34" s="7" t="s">
        <v>80</v>
      </c>
      <c r="D34" s="7">
        <v>5</v>
      </c>
      <c r="E34" s="4" t="s">
        <v>54</v>
      </c>
      <c r="F34" s="7">
        <v>0</v>
      </c>
      <c r="G34" s="7">
        <v>0</v>
      </c>
      <c r="H34" s="7"/>
      <c r="I34" s="7">
        <v>0</v>
      </c>
      <c r="J34" s="7">
        <v>0.42399999999999999</v>
      </c>
      <c r="K34" s="7">
        <v>0</v>
      </c>
      <c r="L34" s="7"/>
      <c r="M34" s="7">
        <v>0</v>
      </c>
      <c r="N34" s="7"/>
      <c r="O34" s="7">
        <v>0</v>
      </c>
      <c r="P34" s="7">
        <v>0.27399999999999997</v>
      </c>
      <c r="Q34" s="7">
        <v>0</v>
      </c>
      <c r="R34" s="7"/>
      <c r="S34" s="7">
        <v>0</v>
      </c>
      <c r="T34" s="7"/>
      <c r="U34" s="7">
        <v>0</v>
      </c>
      <c r="V34" s="7"/>
      <c r="W34" s="7">
        <v>0</v>
      </c>
      <c r="X34" s="7"/>
      <c r="Y34" s="7">
        <v>0</v>
      </c>
      <c r="Z34" s="7"/>
      <c r="AA34" s="7">
        <v>0</v>
      </c>
      <c r="AB34" s="7"/>
      <c r="AC34" s="7">
        <v>0</v>
      </c>
      <c r="AD34" s="7"/>
      <c r="AE34" s="7">
        <v>0</v>
      </c>
      <c r="AF34" s="7"/>
      <c r="AG34" s="7">
        <v>0</v>
      </c>
      <c r="AH34" s="7"/>
      <c r="AI34" s="7">
        <v>0</v>
      </c>
      <c r="AJ34" s="7"/>
      <c r="AK34" s="7">
        <v>0</v>
      </c>
      <c r="AL34" s="7" t="s">
        <v>61</v>
      </c>
    </row>
    <row r="35" spans="1:38" x14ac:dyDescent="0.25">
      <c r="B35" s="7"/>
      <c r="C35" s="7" t="s">
        <v>123</v>
      </c>
      <c r="D35" s="7">
        <v>5</v>
      </c>
      <c r="E35" s="11" t="s">
        <v>55</v>
      </c>
      <c r="F35" s="7">
        <v>0</v>
      </c>
      <c r="G35" s="7">
        <v>0</v>
      </c>
      <c r="H35" s="7"/>
      <c r="I35" s="7">
        <v>0</v>
      </c>
      <c r="J35" s="7">
        <v>3.1800000000000002E-2</v>
      </c>
      <c r="K35" s="7">
        <v>0</v>
      </c>
      <c r="L35" s="7"/>
      <c r="M35" s="7">
        <v>0</v>
      </c>
      <c r="N35" s="7"/>
      <c r="O35" s="7">
        <v>0</v>
      </c>
      <c r="P35" s="7">
        <v>2.0550000000000002E-2</v>
      </c>
      <c r="Q35" s="7">
        <v>0</v>
      </c>
      <c r="R35" s="7"/>
      <c r="S35" s="7">
        <v>0</v>
      </c>
      <c r="T35" s="7"/>
      <c r="U35" s="7">
        <v>0</v>
      </c>
      <c r="V35" s="7"/>
      <c r="W35" s="7">
        <v>0</v>
      </c>
      <c r="X35" s="7"/>
      <c r="Y35" s="7">
        <v>0</v>
      </c>
      <c r="Z35" s="7"/>
      <c r="AA35" s="7">
        <v>0</v>
      </c>
      <c r="AB35" s="7"/>
      <c r="AC35" s="7">
        <v>0</v>
      </c>
      <c r="AD35" s="7"/>
      <c r="AE35" s="7">
        <v>0</v>
      </c>
      <c r="AF35" s="7"/>
      <c r="AG35" s="7">
        <v>0</v>
      </c>
      <c r="AH35" s="7"/>
      <c r="AI35" s="7">
        <v>0</v>
      </c>
      <c r="AJ35" s="7">
        <v>155.45000000000002</v>
      </c>
      <c r="AK35" s="7">
        <v>0</v>
      </c>
      <c r="AL35" s="7" t="s">
        <v>61</v>
      </c>
    </row>
    <row r="36" spans="1:38" x14ac:dyDescent="0.25">
      <c r="B36" s="7"/>
      <c r="C36" s="7" t="s">
        <v>124</v>
      </c>
      <c r="D36" s="7">
        <v>5</v>
      </c>
      <c r="E36" s="11" t="s">
        <v>56</v>
      </c>
      <c r="F36" s="7">
        <v>14.35</v>
      </c>
      <c r="G36" s="7">
        <v>0</v>
      </c>
      <c r="H36" s="7"/>
      <c r="I36" s="7">
        <v>0</v>
      </c>
      <c r="J36" s="7">
        <v>0.30740000000000001</v>
      </c>
      <c r="K36" s="7">
        <v>0</v>
      </c>
      <c r="L36" s="7"/>
      <c r="M36" s="7">
        <v>0</v>
      </c>
      <c r="N36" s="7"/>
      <c r="O36" s="7">
        <v>0</v>
      </c>
      <c r="P36" s="7">
        <v>0.19870000000000002</v>
      </c>
      <c r="Q36" s="7">
        <v>0</v>
      </c>
      <c r="R36" s="7"/>
      <c r="S36" s="7">
        <v>0</v>
      </c>
      <c r="T36" s="7"/>
      <c r="U36" s="7">
        <v>0</v>
      </c>
      <c r="V36" s="7"/>
      <c r="W36" s="7">
        <v>0</v>
      </c>
      <c r="X36" s="7"/>
      <c r="Y36" s="7">
        <v>0</v>
      </c>
      <c r="Z36" s="7"/>
      <c r="AA36" s="7">
        <v>0</v>
      </c>
      <c r="AB36" s="7"/>
      <c r="AC36" s="7">
        <v>0</v>
      </c>
      <c r="AD36" s="7"/>
      <c r="AE36" s="7">
        <v>0</v>
      </c>
      <c r="AF36" s="7"/>
      <c r="AG36" s="7">
        <v>0</v>
      </c>
      <c r="AH36" s="7"/>
      <c r="AI36" s="7">
        <v>0</v>
      </c>
      <c r="AJ36" s="7">
        <v>125</v>
      </c>
      <c r="AK36" s="7">
        <v>0</v>
      </c>
      <c r="AL36" s="7" t="s">
        <v>61</v>
      </c>
    </row>
    <row r="37" spans="1:38" hidden="1" x14ac:dyDescent="0.25">
      <c r="B37" s="7"/>
      <c r="C37" s="7"/>
      <c r="D37" s="7"/>
      <c r="E37" s="11" t="s">
        <v>57</v>
      </c>
      <c r="F37" s="7">
        <v>0</v>
      </c>
      <c r="G37" s="7">
        <v>0</v>
      </c>
      <c r="H37" s="7"/>
      <c r="I37" s="7">
        <v>0</v>
      </c>
      <c r="J37" s="7">
        <v>1.06E-2</v>
      </c>
      <c r="K37" s="7">
        <v>0</v>
      </c>
      <c r="L37" s="7"/>
      <c r="M37" s="7">
        <v>0</v>
      </c>
      <c r="N37" s="7"/>
      <c r="O37" s="7">
        <v>0</v>
      </c>
      <c r="P37" s="7">
        <v>6.8499999999999993E-3</v>
      </c>
      <c r="Q37" s="7">
        <v>0</v>
      </c>
      <c r="R37" s="7"/>
      <c r="S37" s="7">
        <v>0</v>
      </c>
      <c r="T37" s="7"/>
      <c r="U37" s="7">
        <v>0</v>
      </c>
      <c r="V37" s="7"/>
      <c r="W37" s="7">
        <v>0</v>
      </c>
      <c r="X37" s="7"/>
      <c r="Y37" s="7">
        <v>0</v>
      </c>
      <c r="Z37" s="7"/>
      <c r="AA37" s="7">
        <v>0</v>
      </c>
      <c r="AB37" s="7"/>
      <c r="AC37" s="7">
        <v>0</v>
      </c>
      <c r="AD37" s="7"/>
      <c r="AE37" s="7">
        <v>0</v>
      </c>
      <c r="AF37" s="7"/>
      <c r="AG37" s="7">
        <v>0</v>
      </c>
      <c r="AH37" s="7"/>
      <c r="AI37" s="7">
        <v>0</v>
      </c>
      <c r="AJ37" s="7"/>
      <c r="AK37" s="7">
        <v>0</v>
      </c>
      <c r="AL37" s="7" t="s">
        <v>61</v>
      </c>
    </row>
    <row r="38" spans="1:38" hidden="1" x14ac:dyDescent="0.25">
      <c r="B38" s="7"/>
      <c r="C38" s="7"/>
      <c r="D38" s="7"/>
      <c r="E38" s="11" t="s">
        <v>73</v>
      </c>
      <c r="F38" s="7">
        <v>5.18</v>
      </c>
      <c r="G38" s="7">
        <v>0</v>
      </c>
      <c r="H38" s="7"/>
      <c r="I38" s="7">
        <v>0</v>
      </c>
      <c r="J38" s="7">
        <v>0</v>
      </c>
      <c r="K38" s="7">
        <v>0</v>
      </c>
      <c r="L38" s="7"/>
      <c r="M38" s="7">
        <v>0</v>
      </c>
      <c r="N38" s="7"/>
      <c r="O38" s="7">
        <v>0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X38" s="7"/>
      <c r="Y38" s="7">
        <v>0</v>
      </c>
      <c r="Z38" s="7"/>
      <c r="AA38" s="7">
        <v>0</v>
      </c>
      <c r="AB38" s="7"/>
      <c r="AC38" s="7">
        <v>0</v>
      </c>
      <c r="AD38" s="7"/>
      <c r="AE38" s="7">
        <v>0</v>
      </c>
      <c r="AF38" s="7"/>
      <c r="AG38" s="7">
        <v>0</v>
      </c>
      <c r="AH38" s="7"/>
      <c r="AI38" s="7">
        <v>0</v>
      </c>
      <c r="AJ38" s="7">
        <v>25</v>
      </c>
      <c r="AK38" s="7">
        <v>0</v>
      </c>
      <c r="AL38" s="7" t="s">
        <v>61</v>
      </c>
    </row>
    <row r="39" spans="1:38" ht="30" hidden="1" x14ac:dyDescent="0.25">
      <c r="B39" s="7"/>
      <c r="C39" s="7"/>
      <c r="D39" s="7"/>
      <c r="E39" s="11" t="s">
        <v>72</v>
      </c>
      <c r="F39" s="7">
        <v>3.8899999999999997</v>
      </c>
      <c r="G39" s="7">
        <v>0</v>
      </c>
      <c r="H39" s="7"/>
      <c r="I39" s="7">
        <v>0</v>
      </c>
      <c r="J39" s="7">
        <v>0</v>
      </c>
      <c r="K39" s="7">
        <v>0</v>
      </c>
      <c r="L39" s="7"/>
      <c r="M39" s="7">
        <v>0</v>
      </c>
      <c r="N39" s="7"/>
      <c r="O39" s="7">
        <v>0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v>0</v>
      </c>
      <c r="X39" s="7"/>
      <c r="Y39" s="7">
        <v>0</v>
      </c>
      <c r="Z39" s="7"/>
      <c r="AA39" s="7">
        <v>0</v>
      </c>
      <c r="AB39" s="7"/>
      <c r="AC39" s="7">
        <v>0</v>
      </c>
      <c r="AD39" s="7"/>
      <c r="AE39" s="7">
        <v>0</v>
      </c>
      <c r="AF39" s="7"/>
      <c r="AG39" s="7">
        <v>0</v>
      </c>
      <c r="AH39" s="7"/>
      <c r="AI39" s="7">
        <v>0</v>
      </c>
      <c r="AJ39" s="7">
        <v>109.5</v>
      </c>
      <c r="AK39" s="7">
        <v>0</v>
      </c>
      <c r="AL39" s="7" t="s">
        <v>61</v>
      </c>
    </row>
    <row r="40" spans="1:38" ht="60" hidden="1" x14ac:dyDescent="0.25">
      <c r="A40" s="22">
        <f>5.41+6.99+7.1+90.45+47.68</f>
        <v>157.63</v>
      </c>
      <c r="B40" s="7"/>
      <c r="C40" s="7"/>
      <c r="D40" s="7"/>
      <c r="E40" s="11" t="s">
        <v>74</v>
      </c>
      <c r="F40" s="7">
        <v>2.0739999999999998</v>
      </c>
      <c r="G40" s="7">
        <v>0</v>
      </c>
      <c r="H40" s="7"/>
      <c r="I40" s="7">
        <v>0</v>
      </c>
      <c r="J40" s="7">
        <v>0</v>
      </c>
      <c r="K40" s="7">
        <v>0</v>
      </c>
      <c r="L40" s="7"/>
      <c r="M40" s="7">
        <v>0</v>
      </c>
      <c r="N40" s="7"/>
      <c r="O40" s="7">
        <v>0</v>
      </c>
      <c r="P40" s="7"/>
      <c r="Q40" s="7">
        <v>0</v>
      </c>
      <c r="R40" s="7"/>
      <c r="S40" s="7">
        <v>0</v>
      </c>
      <c r="T40" s="7"/>
      <c r="U40" s="7">
        <v>0</v>
      </c>
      <c r="V40" s="7"/>
      <c r="W40" s="7">
        <v>0</v>
      </c>
      <c r="X40" s="7"/>
      <c r="Y40" s="7">
        <v>0</v>
      </c>
      <c r="Z40" s="7"/>
      <c r="AA40" s="7">
        <v>0</v>
      </c>
      <c r="AB40" s="7"/>
      <c r="AC40" s="7">
        <v>0</v>
      </c>
      <c r="AD40" s="7"/>
      <c r="AE40" s="7">
        <v>0</v>
      </c>
      <c r="AF40" s="7"/>
      <c r="AG40" s="7">
        <v>0</v>
      </c>
      <c r="AH40" s="7"/>
      <c r="AI40" s="7">
        <v>0</v>
      </c>
      <c r="AJ40" s="7">
        <v>24.85</v>
      </c>
      <c r="AK40" s="7">
        <v>0</v>
      </c>
      <c r="AL40" s="7" t="s">
        <v>61</v>
      </c>
    </row>
    <row r="41" spans="1:38" hidden="1" x14ac:dyDescent="0.25">
      <c r="A41" s="2">
        <f>0.0996+0.08586</f>
        <v>0.18546000000000001</v>
      </c>
      <c r="B41" s="7"/>
      <c r="C41" s="7"/>
      <c r="D41" s="7"/>
      <c r="E41" s="11" t="s">
        <v>75</v>
      </c>
      <c r="F41" s="7">
        <v>2.794</v>
      </c>
      <c r="G41" s="7">
        <v>0</v>
      </c>
      <c r="H41" s="7"/>
      <c r="I41" s="7">
        <v>0</v>
      </c>
      <c r="J41" s="7">
        <v>0</v>
      </c>
      <c r="K41" s="7">
        <v>0</v>
      </c>
      <c r="L41" s="7"/>
      <c r="M41" s="7">
        <v>0</v>
      </c>
      <c r="N41" s="7"/>
      <c r="O41" s="7">
        <v>0</v>
      </c>
      <c r="P41" s="7"/>
      <c r="Q41" s="7">
        <v>0</v>
      </c>
      <c r="R41" s="7"/>
      <c r="S41" s="7">
        <v>0</v>
      </c>
      <c r="T41" s="7"/>
      <c r="U41" s="7">
        <v>0</v>
      </c>
      <c r="V41" s="7"/>
      <c r="W41" s="7">
        <v>0</v>
      </c>
      <c r="X41" s="7"/>
      <c r="Y41" s="7">
        <v>0</v>
      </c>
      <c r="Z41" s="7"/>
      <c r="AA41" s="7">
        <v>0</v>
      </c>
      <c r="AB41" s="7"/>
      <c r="AC41" s="7">
        <v>0</v>
      </c>
      <c r="AD41" s="7"/>
      <c r="AE41" s="7">
        <v>0</v>
      </c>
      <c r="AF41" s="7"/>
      <c r="AG41" s="7">
        <v>0</v>
      </c>
      <c r="AH41" s="7"/>
      <c r="AI41" s="7">
        <v>0</v>
      </c>
      <c r="AJ41" s="7">
        <v>25</v>
      </c>
      <c r="AK41" s="7">
        <v>0</v>
      </c>
      <c r="AL41" s="7" t="s">
        <v>61</v>
      </c>
    </row>
    <row r="42" spans="1:38" hidden="1" x14ac:dyDescent="0.25">
      <c r="B42" s="7"/>
      <c r="C42" s="7"/>
      <c r="D42" s="7"/>
      <c r="E42" s="11" t="s">
        <v>76</v>
      </c>
      <c r="F42" s="7">
        <v>3.6339999999999999</v>
      </c>
      <c r="G42" s="7">
        <v>0</v>
      </c>
      <c r="H42" s="7"/>
      <c r="I42" s="7">
        <v>0</v>
      </c>
      <c r="J42" s="7">
        <v>0</v>
      </c>
      <c r="K42" s="7">
        <v>0</v>
      </c>
      <c r="L42" s="7"/>
      <c r="M42" s="7">
        <v>0</v>
      </c>
      <c r="N42" s="7"/>
      <c r="O42" s="7">
        <v>0</v>
      </c>
      <c r="P42" s="7"/>
      <c r="Q42" s="7">
        <v>0</v>
      </c>
      <c r="R42" s="7"/>
      <c r="S42" s="7">
        <v>0</v>
      </c>
      <c r="T42" s="7"/>
      <c r="U42" s="7">
        <v>0</v>
      </c>
      <c r="V42" s="7"/>
      <c r="W42" s="7">
        <v>0</v>
      </c>
      <c r="X42" s="7"/>
      <c r="Y42" s="7">
        <v>0</v>
      </c>
      <c r="Z42" s="7"/>
      <c r="AA42" s="7">
        <v>0</v>
      </c>
      <c r="AB42" s="7"/>
      <c r="AC42" s="7">
        <v>0</v>
      </c>
      <c r="AD42" s="7"/>
      <c r="AE42" s="7">
        <v>0</v>
      </c>
      <c r="AF42" s="7"/>
      <c r="AG42" s="7">
        <v>0</v>
      </c>
      <c r="AH42" s="7"/>
      <c r="AI42" s="7">
        <v>0</v>
      </c>
      <c r="AJ42" s="7">
        <v>17.5</v>
      </c>
      <c r="AK42" s="7">
        <v>0</v>
      </c>
      <c r="AL42" s="7" t="s">
        <v>61</v>
      </c>
    </row>
    <row r="43" spans="1:38" hidden="1" x14ac:dyDescent="0.25">
      <c r="B43" s="7"/>
      <c r="C43" s="7"/>
      <c r="D43" s="7"/>
      <c r="E43" s="11" t="s">
        <v>111</v>
      </c>
      <c r="F43" s="7"/>
      <c r="G43" s="7">
        <v>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v>0</v>
      </c>
      <c r="X43" s="7"/>
      <c r="Y43" s="7">
        <v>0</v>
      </c>
      <c r="Z43" s="7"/>
      <c r="AA43" s="7">
        <v>0</v>
      </c>
      <c r="AB43" s="7"/>
      <c r="AC43" s="7"/>
      <c r="AD43" s="7"/>
      <c r="AE43" s="7"/>
      <c r="AF43" s="7"/>
      <c r="AG43" s="7"/>
      <c r="AH43" s="7"/>
      <c r="AI43" s="7">
        <v>0</v>
      </c>
      <c r="AJ43" s="7">
        <v>200</v>
      </c>
      <c r="AK43" s="7">
        <v>0</v>
      </c>
      <c r="AL43" s="7" t="s">
        <v>61</v>
      </c>
    </row>
    <row r="44" spans="1:38" hidden="1" x14ac:dyDescent="0.25">
      <c r="A44" s="2">
        <f>6.266+0.936</f>
        <v>7.202</v>
      </c>
      <c r="B44" s="7"/>
      <c r="C44" s="7"/>
      <c r="D44" s="7"/>
      <c r="E44" s="11" t="s">
        <v>77</v>
      </c>
      <c r="F44" s="7">
        <v>53</v>
      </c>
      <c r="G44" s="7">
        <v>0</v>
      </c>
      <c r="H44" s="7"/>
      <c r="I44" s="7">
        <v>0</v>
      </c>
      <c r="J44" s="7">
        <v>0</v>
      </c>
      <c r="K44" s="7">
        <v>0</v>
      </c>
      <c r="L44" s="7"/>
      <c r="M44" s="7">
        <v>0</v>
      </c>
      <c r="N44" s="7"/>
      <c r="O44" s="7">
        <v>0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X44" s="7"/>
      <c r="Y44" s="7">
        <v>0</v>
      </c>
      <c r="Z44" s="7"/>
      <c r="AA44" s="7">
        <v>0</v>
      </c>
      <c r="AB44" s="7"/>
      <c r="AC44" s="7">
        <v>0</v>
      </c>
      <c r="AD44" s="7"/>
      <c r="AE44" s="7">
        <v>0</v>
      </c>
      <c r="AF44" s="7"/>
      <c r="AG44" s="7">
        <v>0</v>
      </c>
      <c r="AH44" s="7"/>
      <c r="AI44" s="7">
        <v>0</v>
      </c>
      <c r="AJ44" s="7">
        <v>241.31</v>
      </c>
      <c r="AK44" s="7">
        <v>0</v>
      </c>
      <c r="AL44" s="7" t="s">
        <v>61</v>
      </c>
    </row>
    <row r="45" spans="1:38" ht="45" x14ac:dyDescent="0.25">
      <c r="B45" s="7"/>
      <c r="C45" s="7"/>
      <c r="D45" s="7"/>
      <c r="E45" s="11" t="s">
        <v>58</v>
      </c>
      <c r="F45" s="7">
        <v>0</v>
      </c>
      <c r="G45" s="7">
        <v>0</v>
      </c>
      <c r="H45" s="7"/>
      <c r="I45" s="7">
        <v>0</v>
      </c>
      <c r="J45" s="7">
        <v>0</v>
      </c>
      <c r="K45" s="7">
        <v>0</v>
      </c>
      <c r="L45" s="7">
        <v>112.69999999999999</v>
      </c>
      <c r="M45" s="7">
        <v>0</v>
      </c>
      <c r="N45" s="7"/>
      <c r="O45" s="7">
        <v>0</v>
      </c>
      <c r="P45" s="7"/>
      <c r="Q45" s="7">
        <v>0</v>
      </c>
      <c r="R45" s="7">
        <v>109.44</v>
      </c>
      <c r="S45" s="7">
        <v>0</v>
      </c>
      <c r="T45" s="7"/>
      <c r="U45" s="7">
        <v>0</v>
      </c>
      <c r="V45" s="7"/>
      <c r="W45" s="7">
        <v>0</v>
      </c>
      <c r="X45" s="7"/>
      <c r="Y45" s="7">
        <v>0</v>
      </c>
      <c r="Z45" s="7"/>
      <c r="AA45" s="7">
        <v>0</v>
      </c>
      <c r="AB45" s="7"/>
      <c r="AC45" s="7">
        <v>0</v>
      </c>
      <c r="AD45" s="7"/>
      <c r="AE45" s="7">
        <v>0</v>
      </c>
      <c r="AF45" s="7"/>
      <c r="AG45" s="7">
        <v>0</v>
      </c>
      <c r="AH45" s="7">
        <v>0.14499999999999999</v>
      </c>
      <c r="AI45" s="7">
        <v>0</v>
      </c>
      <c r="AJ45" s="7"/>
      <c r="AK45" s="7">
        <v>0</v>
      </c>
      <c r="AL45" s="7" t="s">
        <v>61</v>
      </c>
    </row>
    <row r="46" spans="1:38" hidden="1" x14ac:dyDescent="0.25">
      <c r="B46" s="7"/>
      <c r="C46" s="7"/>
      <c r="D46" s="7"/>
      <c r="E46" s="11" t="s">
        <v>112</v>
      </c>
      <c r="F46" s="7"/>
      <c r="G46" s="7">
        <v>0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0</v>
      </c>
      <c r="R46" s="7"/>
      <c r="S46" s="7">
        <v>0</v>
      </c>
      <c r="T46" s="7"/>
      <c r="U46" s="7">
        <v>0</v>
      </c>
      <c r="V46" s="7"/>
      <c r="W46" s="7">
        <v>0</v>
      </c>
      <c r="X46" s="7"/>
      <c r="Y46" s="7">
        <v>0</v>
      </c>
      <c r="Z46" s="7"/>
      <c r="AA46" s="7">
        <v>0</v>
      </c>
      <c r="AB46" s="7"/>
      <c r="AC46" s="7"/>
      <c r="AD46" s="7"/>
      <c r="AE46" s="7"/>
      <c r="AF46" s="7"/>
      <c r="AG46" s="7"/>
      <c r="AH46" s="7">
        <v>0.14449999999999999</v>
      </c>
      <c r="AI46" s="7"/>
      <c r="AJ46" s="7"/>
      <c r="AK46" s="7">
        <v>0</v>
      </c>
      <c r="AL46" s="7" t="s">
        <v>61</v>
      </c>
    </row>
    <row r="47" spans="1:38" hidden="1" x14ac:dyDescent="0.25">
      <c r="B47" s="7"/>
      <c r="C47" s="7"/>
      <c r="D47" s="7"/>
      <c r="E47" s="11" t="s">
        <v>78</v>
      </c>
      <c r="F47" s="7">
        <v>0</v>
      </c>
      <c r="G47" s="7">
        <v>0</v>
      </c>
      <c r="H47" s="7">
        <v>11.6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11.48</v>
      </c>
      <c r="O47" s="7">
        <v>0</v>
      </c>
      <c r="P47" s="7"/>
      <c r="Q47" s="7">
        <v>0</v>
      </c>
      <c r="R47" s="7"/>
      <c r="S47" s="7">
        <v>0</v>
      </c>
      <c r="T47" s="7"/>
      <c r="U47" s="7">
        <v>0</v>
      </c>
      <c r="V47" s="7"/>
      <c r="W47" s="7">
        <v>0</v>
      </c>
      <c r="X47" s="7"/>
      <c r="Y47" s="7">
        <v>0</v>
      </c>
      <c r="Z47" s="7"/>
      <c r="AA47" s="7">
        <v>0</v>
      </c>
      <c r="AB47" s="7"/>
      <c r="AC47" s="7">
        <v>0</v>
      </c>
      <c r="AD47" s="7"/>
      <c r="AE47" s="7">
        <v>0</v>
      </c>
      <c r="AF47" s="7"/>
      <c r="AG47" s="7">
        <v>0</v>
      </c>
      <c r="AH47" s="7"/>
      <c r="AI47" s="7">
        <v>0</v>
      </c>
      <c r="AJ47" s="7"/>
      <c r="AK47" s="7">
        <v>0</v>
      </c>
      <c r="AL47" s="7" t="s">
        <v>61</v>
      </c>
    </row>
    <row r="48" spans="1:38" x14ac:dyDescent="0.25">
      <c r="B48" s="7"/>
      <c r="C48" s="7"/>
      <c r="D48" s="7">
        <v>6</v>
      </c>
      <c r="E48" s="11" t="s">
        <v>113</v>
      </c>
      <c r="F48" s="7"/>
      <c r="G48" s="7">
        <v>0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0</v>
      </c>
      <c r="R48" s="7"/>
      <c r="S48" s="7">
        <v>0</v>
      </c>
      <c r="T48" s="7"/>
      <c r="U48" s="7">
        <v>0</v>
      </c>
      <c r="V48" s="7"/>
      <c r="W48" s="7">
        <v>0</v>
      </c>
      <c r="X48" s="7"/>
      <c r="Y48" s="7">
        <v>0</v>
      </c>
      <c r="Z48" s="7"/>
      <c r="AA48" s="7">
        <v>0</v>
      </c>
      <c r="AB48" s="7"/>
      <c r="AC48" s="7"/>
      <c r="AD48" s="7"/>
      <c r="AE48" s="7"/>
      <c r="AF48" s="7"/>
      <c r="AG48" s="7"/>
      <c r="AH48" s="7">
        <v>22.08</v>
      </c>
      <c r="AI48" s="7"/>
      <c r="AJ48" s="7"/>
      <c r="AK48" s="7">
        <v>0</v>
      </c>
      <c r="AL48" s="7" t="s">
        <v>61</v>
      </c>
    </row>
    <row r="49" spans="2:38" ht="45" x14ac:dyDescent="0.25">
      <c r="B49" s="7"/>
      <c r="C49" s="7"/>
      <c r="D49" s="7">
        <v>6</v>
      </c>
      <c r="E49" s="11" t="s">
        <v>59</v>
      </c>
      <c r="F49" s="7">
        <v>87666.711200000005</v>
      </c>
      <c r="G49" s="7">
        <v>0</v>
      </c>
      <c r="H49" s="7"/>
      <c r="I49" s="7">
        <v>0</v>
      </c>
      <c r="J49" s="7">
        <v>0</v>
      </c>
      <c r="K49" s="7">
        <v>0</v>
      </c>
      <c r="L49" s="7"/>
      <c r="M49" s="7">
        <v>0</v>
      </c>
      <c r="N49" s="7"/>
      <c r="O49" s="7">
        <v>0</v>
      </c>
      <c r="P49" s="7"/>
      <c r="Q49" s="7">
        <v>0</v>
      </c>
      <c r="R49" s="7"/>
      <c r="S49" s="7">
        <v>0</v>
      </c>
      <c r="T49" s="7">
        <v>164540</v>
      </c>
      <c r="U49" s="7">
        <v>0</v>
      </c>
      <c r="V49" s="7">
        <v>24.16</v>
      </c>
      <c r="W49" s="7">
        <v>0</v>
      </c>
      <c r="X49" s="7">
        <v>296600</v>
      </c>
      <c r="Y49" s="7">
        <v>0</v>
      </c>
      <c r="Z49" s="7">
        <v>343</v>
      </c>
      <c r="AA49" s="7">
        <v>0</v>
      </c>
      <c r="AB49" s="7">
        <v>373</v>
      </c>
      <c r="AC49" s="7">
        <v>0</v>
      </c>
      <c r="AD49" s="7">
        <v>698</v>
      </c>
      <c r="AE49" s="7">
        <v>0</v>
      </c>
      <c r="AF49" s="63">
        <v>7350</v>
      </c>
      <c r="AG49" s="7">
        <v>0</v>
      </c>
      <c r="AH49" s="7">
        <v>52</v>
      </c>
      <c r="AI49" s="7">
        <v>0</v>
      </c>
      <c r="AJ49" s="7"/>
      <c r="AK49" s="7">
        <v>0</v>
      </c>
      <c r="AL49" s="7" t="s">
        <v>61</v>
      </c>
    </row>
    <row r="50" spans="2:38" ht="22.5" customHeight="1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</row>
    <row r="51" spans="2:38" ht="33" customHeight="1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</row>
  </sheetData>
  <mergeCells count="26">
    <mergeCell ref="B51:AL51"/>
    <mergeCell ref="F4:AK4"/>
    <mergeCell ref="B2:AL2"/>
    <mergeCell ref="B3:AL3"/>
    <mergeCell ref="E4:E6"/>
    <mergeCell ref="J5:K5"/>
    <mergeCell ref="F5:G5"/>
    <mergeCell ref="B4:B6"/>
    <mergeCell ref="C4:C6"/>
    <mergeCell ref="D4:D6"/>
    <mergeCell ref="L5:M5"/>
    <mergeCell ref="AJ5:AK5"/>
    <mergeCell ref="P5:Q5"/>
    <mergeCell ref="T5:U5"/>
    <mergeCell ref="V5:W5"/>
    <mergeCell ref="X5:Y5"/>
    <mergeCell ref="H5:I5"/>
    <mergeCell ref="B50:AL50"/>
    <mergeCell ref="AL4:AL6"/>
    <mergeCell ref="N5:O5"/>
    <mergeCell ref="R5:S5"/>
    <mergeCell ref="Z5:AA5"/>
    <mergeCell ref="AB5:AC5"/>
    <mergeCell ref="AD5:AE5"/>
    <mergeCell ref="AF5:AG5"/>
    <mergeCell ref="AH5:AI5"/>
  </mergeCells>
  <pageMargins left="0.7" right="0.7" top="0.75" bottom="0.75" header="0.3" footer="0.3"/>
  <pageSetup paperSize="9" scale="74" fitToWidth="0" orientation="landscape" r:id="rId1"/>
  <rowBreaks count="1" manualBreakCount="1">
    <brk id="22" max="37" man="1"/>
  </rowBreaks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G28" sqref="G28"/>
    </sheetView>
  </sheetViews>
  <sheetFormatPr defaultRowHeight="15" x14ac:dyDescent="0.25"/>
  <cols>
    <col min="1" max="2" width="9.140625" style="2"/>
    <col min="3" max="3" width="12.140625" style="2" customWidth="1"/>
    <col min="4" max="4" width="10.85546875" style="2" customWidth="1"/>
    <col min="5" max="5" width="14.85546875" style="2" customWidth="1"/>
    <col min="6" max="6" width="13.85546875" style="2" customWidth="1"/>
    <col min="7" max="7" width="18" style="2" customWidth="1"/>
    <col min="8" max="8" width="27.5703125" style="2" customWidth="1"/>
    <col min="9" max="16384" width="9.140625" style="2"/>
  </cols>
  <sheetData>
    <row r="2" spans="2:8" ht="15.75" customHeight="1" x14ac:dyDescent="0.25">
      <c r="B2" s="49" t="s">
        <v>34</v>
      </c>
      <c r="C2" s="50"/>
      <c r="D2" s="50"/>
      <c r="E2" s="50"/>
      <c r="F2" s="50"/>
      <c r="G2" s="50"/>
      <c r="H2" s="50"/>
    </row>
    <row r="3" spans="2:8" ht="23.25" customHeight="1" x14ac:dyDescent="0.25">
      <c r="B3" s="42" t="s">
        <v>0</v>
      </c>
      <c r="C3" s="42" t="s">
        <v>27</v>
      </c>
      <c r="D3" s="42" t="s">
        <v>28</v>
      </c>
      <c r="E3" s="42" t="s">
        <v>29</v>
      </c>
      <c r="F3" s="54" t="s">
        <v>130</v>
      </c>
      <c r="G3" s="55"/>
      <c r="H3" s="56" t="s">
        <v>31</v>
      </c>
    </row>
    <row r="4" spans="2:8" ht="25.5" customHeight="1" x14ac:dyDescent="0.25">
      <c r="B4" s="42"/>
      <c r="C4" s="42"/>
      <c r="D4" s="42"/>
      <c r="E4" s="42"/>
      <c r="F4" s="42" t="s">
        <v>129</v>
      </c>
      <c r="G4" s="42"/>
      <c r="H4" s="57"/>
    </row>
    <row r="5" spans="2:8" ht="49.5" customHeight="1" x14ac:dyDescent="0.25">
      <c r="B5" s="42"/>
      <c r="C5" s="42"/>
      <c r="D5" s="42"/>
      <c r="E5" s="42"/>
      <c r="F5" s="3" t="s">
        <v>32</v>
      </c>
      <c r="G5" s="3" t="s">
        <v>33</v>
      </c>
      <c r="H5" s="58"/>
    </row>
    <row r="6" spans="2:8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11</v>
      </c>
    </row>
    <row r="7" spans="2:8" ht="15" customHeight="1" x14ac:dyDescent="0.25">
      <c r="B7" s="47" t="s">
        <v>125</v>
      </c>
      <c r="C7" s="48"/>
      <c r="D7" s="48"/>
      <c r="E7" s="48"/>
      <c r="F7" s="48"/>
      <c r="G7" s="48"/>
      <c r="H7" s="53"/>
    </row>
  </sheetData>
  <mergeCells count="9">
    <mergeCell ref="B7:H7"/>
    <mergeCell ref="F3:G3"/>
    <mergeCell ref="H3:H5"/>
    <mergeCell ref="B2:H2"/>
    <mergeCell ref="B3:B5"/>
    <mergeCell ref="C3:C5"/>
    <mergeCell ref="D3:D5"/>
    <mergeCell ref="E3:E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F28" sqref="F28"/>
    </sheetView>
  </sheetViews>
  <sheetFormatPr defaultRowHeight="15" x14ac:dyDescent="0.25"/>
  <cols>
    <col min="1" max="2" width="9.140625" style="6"/>
    <col min="3" max="3" width="25.28515625" style="6" customWidth="1"/>
    <col min="4" max="4" width="20.28515625" style="6" customWidth="1"/>
    <col min="5" max="5" width="18.5703125" style="6" customWidth="1"/>
    <col min="6" max="6" width="17.28515625" style="6" customWidth="1"/>
    <col min="7" max="16384" width="9.140625" style="6"/>
  </cols>
  <sheetData>
    <row r="3" spans="2:6" x14ac:dyDescent="0.25">
      <c r="B3" s="59" t="s">
        <v>35</v>
      </c>
      <c r="C3" s="59"/>
      <c r="D3" s="59"/>
      <c r="E3" s="59"/>
      <c r="F3" s="59"/>
    </row>
    <row r="4" spans="2:6" ht="43.5" x14ac:dyDescent="0.25">
      <c r="B4" s="5" t="s">
        <v>1</v>
      </c>
      <c r="C4" s="3" t="s">
        <v>42</v>
      </c>
      <c r="D4" s="3" t="s">
        <v>46</v>
      </c>
      <c r="E4" s="3" t="s">
        <v>43</v>
      </c>
      <c r="F4" s="3" t="s">
        <v>44</v>
      </c>
    </row>
    <row r="5" spans="2:6" x14ac:dyDescent="0.25">
      <c r="B5" s="5" t="s">
        <v>45</v>
      </c>
      <c r="C5" s="5" t="s">
        <v>45</v>
      </c>
      <c r="D5" s="5" t="s">
        <v>45</v>
      </c>
      <c r="E5" s="5" t="s">
        <v>45</v>
      </c>
      <c r="F5" s="5" t="s">
        <v>45</v>
      </c>
    </row>
    <row r="6" spans="2:6" ht="23.25" customHeight="1" x14ac:dyDescent="0.25">
      <c r="B6" s="60"/>
      <c r="C6" s="61"/>
      <c r="D6" s="61"/>
      <c r="E6" s="61"/>
      <c r="F6" s="62"/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zoomScale="68" zoomScaleNormal="68" workbookViewId="0">
      <selection activeCell="G17" sqref="G17"/>
    </sheetView>
  </sheetViews>
  <sheetFormatPr defaultRowHeight="15" x14ac:dyDescent="0.25"/>
  <cols>
    <col min="3" max="3" width="26.5703125" customWidth="1"/>
    <col min="4" max="4" width="16.85546875" customWidth="1"/>
    <col min="5" max="5" width="17.140625" customWidth="1"/>
    <col min="6" max="6" width="17.42578125" customWidth="1"/>
    <col min="7" max="7" width="15.85546875" customWidth="1"/>
  </cols>
  <sheetData>
    <row r="2" spans="2:7" ht="15" customHeight="1" x14ac:dyDescent="0.25">
      <c r="B2" s="49" t="s">
        <v>36</v>
      </c>
      <c r="C2" s="50"/>
      <c r="D2" s="50"/>
      <c r="E2" s="50"/>
      <c r="F2" s="50"/>
      <c r="G2" s="50"/>
    </row>
    <row r="3" spans="2:7" ht="51" x14ac:dyDescent="0.25">
      <c r="B3" s="5" t="s">
        <v>1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</row>
    <row r="4" spans="2:7" ht="18" customHeight="1" x14ac:dyDescent="0.25">
      <c r="B4" s="14"/>
      <c r="C4" s="4" t="s">
        <v>65</v>
      </c>
      <c r="D4" s="7">
        <v>43986700</v>
      </c>
      <c r="E4" s="18" t="s">
        <v>66</v>
      </c>
      <c r="F4" s="5" t="s">
        <v>45</v>
      </c>
      <c r="G4" s="7">
        <v>44171053.399999999</v>
      </c>
    </row>
    <row r="5" spans="2:7" x14ac:dyDescent="0.25">
      <c r="B5" s="8"/>
      <c r="C5" s="4"/>
      <c r="D5" s="4"/>
      <c r="E5" s="19"/>
      <c r="F5" s="4"/>
      <c r="G5" s="4"/>
    </row>
    <row r="6" spans="2:7" ht="21" customHeight="1" x14ac:dyDescent="0.25">
      <c r="B6" s="43"/>
      <c r="C6" s="43"/>
      <c r="D6" s="43"/>
      <c r="E6" s="43"/>
      <c r="F6" s="43"/>
      <c r="G6" s="43"/>
    </row>
    <row r="7" spans="2:7" ht="18.75" x14ac:dyDescent="0.25">
      <c r="B7" s="1"/>
    </row>
  </sheetData>
  <mergeCells count="2">
    <mergeCell ref="B6:G6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Абыз</vt:lpstr>
      <vt:lpstr> выбр Абыз</vt:lpstr>
      <vt:lpstr>сброс Абыз</vt:lpstr>
      <vt:lpstr> сточн водах Абыз</vt:lpstr>
      <vt:lpstr>отх Абыз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2023-03-18T03:40:31Z</dcterms:modified>
</cp:coreProperties>
</file>